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gouillaud\Downloads\"/>
    </mc:Choice>
  </mc:AlternateContent>
  <xr:revisionPtr revIDLastSave="0" documentId="13_ncr:1_{0C03046B-D42E-466E-8704-62120016A391}" xr6:coauthVersionLast="47" xr6:coauthVersionMax="47" xr10:uidLastSave="{00000000-0000-0000-0000-000000000000}"/>
  <bookViews>
    <workbookView xWindow="-108" yWindow="-108" windowWidth="23256" windowHeight="12456" xr2:uid="{40F6128D-FB76-494A-8094-3EA5E276CCEF}"/>
  </bookViews>
  <sheets>
    <sheet name="Bon de commande groupée CSE" sheetId="6" r:id="rId1"/>
    <sheet name="TARIFS PRINTEMPS 2023" sheetId="7" state="hidden" r:id="rId2"/>
  </sheets>
  <definedNames>
    <definedName name="_xlnm._FilterDatabase" localSheetId="0" hidden="1">'Bon de commande groupée CSE'!$D$1:$D$365</definedName>
    <definedName name="_xlnm._FilterDatabase" localSheetId="1" hidden="1">'TARIFS PRINTEMPS 2023'!$1:$682</definedName>
  </definedNames>
  <calcPr calcId="191029"/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6" l="1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F36" i="6"/>
  <c r="E17" i="6" l="1"/>
  <c r="E26" i="6" s="1"/>
  <c r="E28" i="6" l="1"/>
  <c r="E2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<sst xmlns="http://schemas.openxmlformats.org/spreadsheetml/2006/main" count="2443" uniqueCount="1444">
  <si>
    <t>DESIGNATION</t>
  </si>
  <si>
    <t>S02</t>
  </si>
  <si>
    <t>S03</t>
  </si>
  <si>
    <t>S07</t>
  </si>
  <si>
    <t>S08</t>
  </si>
  <si>
    <t>C4867</t>
  </si>
  <si>
    <t>S14</t>
  </si>
  <si>
    <t>S780</t>
  </si>
  <si>
    <t>S728</t>
  </si>
  <si>
    <t>S781T</t>
  </si>
  <si>
    <t>S151</t>
  </si>
  <si>
    <t>S830</t>
  </si>
  <si>
    <t>S12</t>
  </si>
  <si>
    <t>S13</t>
  </si>
  <si>
    <t>S727</t>
  </si>
  <si>
    <t>S111</t>
  </si>
  <si>
    <t>C4870</t>
  </si>
  <si>
    <t>S11</t>
  </si>
  <si>
    <t>S153</t>
  </si>
  <si>
    <t>S06</t>
  </si>
  <si>
    <t>S10</t>
  </si>
  <si>
    <t>S09</t>
  </si>
  <si>
    <t>S154</t>
  </si>
  <si>
    <t>C4053</t>
  </si>
  <si>
    <t>C4050</t>
  </si>
  <si>
    <t>C4939</t>
  </si>
  <si>
    <t>C4898</t>
  </si>
  <si>
    <t>S796</t>
  </si>
  <si>
    <t>S797</t>
  </si>
  <si>
    <t>S798</t>
  </si>
  <si>
    <t>S799</t>
  </si>
  <si>
    <t>S800</t>
  </si>
  <si>
    <t>S801</t>
  </si>
  <si>
    <t>S827</t>
  </si>
  <si>
    <t>C4897</t>
  </si>
  <si>
    <t>S36</t>
  </si>
  <si>
    <t>S23</t>
  </si>
  <si>
    <t>S33</t>
  </si>
  <si>
    <t>S21</t>
  </si>
  <si>
    <t>S814</t>
  </si>
  <si>
    <t>S841</t>
  </si>
  <si>
    <t>S58</t>
  </si>
  <si>
    <t>C4911</t>
  </si>
  <si>
    <t>S28</t>
  </si>
  <si>
    <t>S35</t>
  </si>
  <si>
    <t>S159</t>
  </si>
  <si>
    <t>S858</t>
  </si>
  <si>
    <t>S135</t>
  </si>
  <si>
    <t>S718</t>
  </si>
  <si>
    <t>S767</t>
  </si>
  <si>
    <t>S736</t>
  </si>
  <si>
    <t>S746</t>
  </si>
  <si>
    <t>S787</t>
  </si>
  <si>
    <t>S834</t>
  </si>
  <si>
    <t>S857</t>
  </si>
  <si>
    <t>C4895</t>
  </si>
  <si>
    <t>C4924</t>
  </si>
  <si>
    <t>S162</t>
  </si>
  <si>
    <t>S711</t>
  </si>
  <si>
    <t>S164</t>
  </si>
  <si>
    <t>S187</t>
  </si>
  <si>
    <t>S165</t>
  </si>
  <si>
    <t>S188</t>
  </si>
  <si>
    <t>S183</t>
  </si>
  <si>
    <t>S710</t>
  </si>
  <si>
    <t>S163</t>
  </si>
  <si>
    <t>S186</t>
  </si>
  <si>
    <t>S840</t>
  </si>
  <si>
    <t>S738</t>
  </si>
  <si>
    <t>S751</t>
  </si>
  <si>
    <t>S856</t>
  </si>
  <si>
    <t>S873</t>
  </si>
  <si>
    <t>S739</t>
  </si>
  <si>
    <t>S752</t>
  </si>
  <si>
    <t>S737</t>
  </si>
  <si>
    <t>S750</t>
  </si>
  <si>
    <t>S747</t>
  </si>
  <si>
    <t>S759</t>
  </si>
  <si>
    <t>S753</t>
  </si>
  <si>
    <t>C4733</t>
  </si>
  <si>
    <t>C4144</t>
  </si>
  <si>
    <t>C4822</t>
  </si>
  <si>
    <t>C4805</t>
  </si>
  <si>
    <t>C4957</t>
  </si>
  <si>
    <t>C4958</t>
  </si>
  <si>
    <t>S25</t>
  </si>
  <si>
    <t>S771</t>
  </si>
  <si>
    <t>S791</t>
  </si>
  <si>
    <t>S859</t>
  </si>
  <si>
    <t>S83</t>
  </si>
  <si>
    <t>S772</t>
  </si>
  <si>
    <t>S44</t>
  </si>
  <si>
    <t>S813</t>
  </si>
  <si>
    <t>C4901</t>
  </si>
  <si>
    <t>C4932</t>
  </si>
  <si>
    <t>S869D</t>
  </si>
  <si>
    <t>S868D</t>
  </si>
  <si>
    <t>S871D</t>
  </si>
  <si>
    <t>S867D</t>
  </si>
  <si>
    <t>S80X</t>
  </si>
  <si>
    <t>S81X</t>
  </si>
  <si>
    <t>S17X</t>
  </si>
  <si>
    <t>S17Z</t>
  </si>
  <si>
    <t>S19X</t>
  </si>
  <si>
    <t>S773</t>
  </si>
  <si>
    <t>S182X</t>
  </si>
  <si>
    <t>S825X</t>
  </si>
  <si>
    <t>S826X</t>
  </si>
  <si>
    <t>S825Z</t>
  </si>
  <si>
    <t>S888D</t>
  </si>
  <si>
    <t>S887D</t>
  </si>
  <si>
    <t>C4069</t>
  </si>
  <si>
    <t>C4875</t>
  </si>
  <si>
    <t>C4928</t>
  </si>
  <si>
    <t>S879D</t>
  </si>
  <si>
    <t>S880D</t>
  </si>
  <si>
    <t>C4937</t>
  </si>
  <si>
    <t>C4938</t>
  </si>
  <si>
    <t>C4832</t>
  </si>
  <si>
    <t>C4834</t>
  </si>
  <si>
    <t>C4936</t>
  </si>
  <si>
    <t>C4909</t>
  </si>
  <si>
    <t>C4917</t>
  </si>
  <si>
    <t>C4926</t>
  </si>
  <si>
    <t>C4947</t>
  </si>
  <si>
    <t>S896D</t>
  </si>
  <si>
    <t>C4973</t>
  </si>
  <si>
    <t>S895D</t>
  </si>
  <si>
    <t>S900</t>
  </si>
  <si>
    <t>S901</t>
  </si>
  <si>
    <t>S899</t>
  </si>
  <si>
    <t>S890</t>
  </si>
  <si>
    <t>C4975</t>
  </si>
  <si>
    <t>C6574</t>
  </si>
  <si>
    <t>C6575</t>
  </si>
  <si>
    <t>C6578</t>
  </si>
  <si>
    <t>C6579</t>
  </si>
  <si>
    <t>C4992</t>
  </si>
  <si>
    <t>Rappel du barème de remise*</t>
  </si>
  <si>
    <t>Prix total TTC hors remise</t>
  </si>
  <si>
    <t xml:space="preserve">Ces prix s’entendent toute taxe comprise </t>
  </si>
  <si>
    <t>S42</t>
  </si>
  <si>
    <t>C4940</t>
  </si>
  <si>
    <t>S870D</t>
  </si>
  <si>
    <t>C4944</t>
  </si>
  <si>
    <t>S824</t>
  </si>
  <si>
    <t>S860</t>
  </si>
  <si>
    <t>S821</t>
  </si>
  <si>
    <t>S820</t>
  </si>
  <si>
    <t>C4950</t>
  </si>
  <si>
    <t>S862</t>
  </si>
  <si>
    <t>S802</t>
  </si>
  <si>
    <t>S863</t>
  </si>
  <si>
    <t>S803</t>
  </si>
  <si>
    <t>C4899</t>
  </si>
  <si>
    <t>S852</t>
  </si>
  <si>
    <t>S849</t>
  </si>
  <si>
    <t>S851</t>
  </si>
  <si>
    <t>S847</t>
  </si>
  <si>
    <t>S850</t>
  </si>
  <si>
    <t>S848</t>
  </si>
  <si>
    <t>C4927</t>
  </si>
  <si>
    <t>Prix total TTC remisé</t>
  </si>
  <si>
    <t>Remise accordée</t>
  </si>
  <si>
    <t>soit</t>
  </si>
  <si>
    <t>C4979</t>
  </si>
  <si>
    <t>ASST SARDINES 90 ANS</t>
  </si>
  <si>
    <t>C4980</t>
  </si>
  <si>
    <t>S894</t>
  </si>
  <si>
    <t>S9160</t>
  </si>
  <si>
    <t>C6581</t>
  </si>
  <si>
    <t>C4999</t>
  </si>
  <si>
    <t>C5018</t>
  </si>
  <si>
    <t>S908D</t>
  </si>
  <si>
    <t>S909D</t>
  </si>
  <si>
    <t>S907D</t>
  </si>
  <si>
    <t>S923D</t>
  </si>
  <si>
    <t>C4984</t>
  </si>
  <si>
    <t>C4978</t>
  </si>
  <si>
    <t>NOS COFFRETS</t>
  </si>
  <si>
    <t>Réf.</t>
  </si>
  <si>
    <t>SARDINES</t>
  </si>
  <si>
    <t>THON</t>
  </si>
  <si>
    <t>S155</t>
  </si>
  <si>
    <t>S886</t>
  </si>
  <si>
    <t>PETITS PLATS</t>
  </si>
  <si>
    <t>PRÉPARATIONS POUR SANDWICH</t>
  </si>
  <si>
    <t>C6582</t>
  </si>
  <si>
    <t>St-Georges à l’huile d’olive vierge extra</t>
  </si>
  <si>
    <t>C4981</t>
  </si>
  <si>
    <t>C4983</t>
  </si>
  <si>
    <t>C4982</t>
  </si>
  <si>
    <t>Rillettes de maquereau aux algues de Bretagne et citron</t>
  </si>
  <si>
    <t>Tartinable de thon à la parmesane</t>
  </si>
  <si>
    <t>Tartinable de maquereau au citron vert</t>
  </si>
  <si>
    <t>CODE JDE</t>
  </si>
  <si>
    <t>Tarif TTC</t>
  </si>
  <si>
    <t>Taux de TVA</t>
  </si>
  <si>
    <t>Tarif HT</t>
  </si>
  <si>
    <t>Commentaires</t>
  </si>
  <si>
    <t>C4831</t>
  </si>
  <si>
    <t>PETITE BOURRICHE DU PECHEUR</t>
  </si>
  <si>
    <t>MOYENNE BOURRICHE DU PECHEUR</t>
  </si>
  <si>
    <t>GRANDE BOURRICHE DU PECHEUR</t>
  </si>
  <si>
    <t>ASSORT MULTI EMIETTES 1/10</t>
  </si>
  <si>
    <t>→C4992</t>
  </si>
  <si>
    <t>switch en cours - reste 16 018 UV au 31/12/21</t>
  </si>
  <si>
    <t>COFFRET LES EMIETTES</t>
  </si>
  <si>
    <t>New P22 - switch C4940</t>
  </si>
  <si>
    <t>C4882</t>
  </si>
  <si>
    <t>COFFRET 1932 GEORGES HILLIET</t>
  </si>
  <si>
    <t>→Arrêt</t>
  </si>
  <si>
    <t>arrêt à partir de 2020 - reste 3 UV au 31/12/21</t>
  </si>
  <si>
    <t>GRAND COFFRET LES DELICES</t>
  </si>
  <si>
    <t>COFFRET PORT MARIA</t>
  </si>
  <si>
    <t>C4914</t>
  </si>
  <si>
    <t>COFFRET PLEIN OUEST</t>
  </si>
  <si>
    <t>→C4981</t>
  </si>
  <si>
    <t>arrêt à partir de 2022 - reste 7 231 UV au 31/12/21</t>
  </si>
  <si>
    <t>C4915</t>
  </si>
  <si>
    <t>COFFRET LES CLASSIQUES</t>
  </si>
  <si>
    <t>→C4937</t>
  </si>
  <si>
    <t>Réf arrêtée en 2019 - reste 1 UV au 31/12/21</t>
  </si>
  <si>
    <t>COFFRET LES AUDACIEUSES</t>
  </si>
  <si>
    <t>COFFRET HISTOIRE DE SARDINES</t>
  </si>
  <si>
    <t>COFFRET HISTOIRE DE THONS</t>
  </si>
  <si>
    <t>COFFRET MAQ LAPICQUE</t>
  </si>
  <si>
    <t>C4970</t>
  </si>
  <si>
    <t>PETIT COFFRET LES DELICES</t>
  </si>
  <si>
    <t>→C4999</t>
  </si>
  <si>
    <t>switch en cours - reste 6 145 UV au 31/12/21</t>
  </si>
  <si>
    <t>PETIT COFFRET LES DELICES 2022</t>
  </si>
  <si>
    <t>New N22 - switch C4970</t>
  </si>
  <si>
    <t>BTE RONDE METAL EPOPEE</t>
  </si>
  <si>
    <t>C4996</t>
  </si>
  <si>
    <t>BOURRICHE DE LA MER N22</t>
  </si>
  <si>
    <t>New N22</t>
  </si>
  <si>
    <t>C4919</t>
  </si>
  <si>
    <t>CUBE PETIT APERO DES AMIS</t>
  </si>
  <si>
    <t>Réf arrêtée - reste 5 UV au 31/12/21</t>
  </si>
  <si>
    <t>C4921</t>
  </si>
  <si>
    <t>BTE PETIT APERO DES AMIS BLEUE</t>
  </si>
  <si>
    <t>Réf arrêtée en 2019 - reste 2 UV au 31/12/21</t>
  </si>
  <si>
    <t>C4922</t>
  </si>
  <si>
    <t>BOITE PETIT APERO DES AMIS BLC</t>
  </si>
  <si>
    <t>Réf arrêtée en 2019 - reste 19 UV au 31/12/21</t>
  </si>
  <si>
    <t>C4923</t>
  </si>
  <si>
    <t>PLANCHE PETIT APERO DES AMIS</t>
  </si>
  <si>
    <t>Réf arrêtée en 2019 - reste 18 UV au 31/12/21</t>
  </si>
  <si>
    <t>C4952</t>
  </si>
  <si>
    <t>Réf arrêtée en 2022 - reste 2 061 UV au 31/12/21</t>
  </si>
  <si>
    <t>PETITE BTE APERO DES AMIS</t>
  </si>
  <si>
    <t>GRANDE BTE APERO DES AMIS</t>
  </si>
  <si>
    <t>BOITE A SARDINES ST GEORGES</t>
  </si>
  <si>
    <t>BOITE A SARDINES CUISINEES</t>
  </si>
  <si>
    <t>BOITE A SARDINES CITRON OLIVE</t>
  </si>
  <si>
    <t>C4868</t>
  </si>
  <si>
    <t>BOITE A SARDINES 2 PIMENTS</t>
  </si>
  <si>
    <t>Réf arrêtée en 2019 - reste 10 UV au 31/12/21</t>
  </si>
  <si>
    <t>C4884</t>
  </si>
  <si>
    <t>BOITE A SARDINES EPICES AROMAT</t>
  </si>
  <si>
    <t>Réf arrêtée en 2019 - reste 534 UV au 31/12/21</t>
  </si>
  <si>
    <t>C4869</t>
  </si>
  <si>
    <t>BOITE A SARDINES MUSCADET</t>
  </si>
  <si>
    <t>Réf arrêtée en 2019 - reste 279 UV au 31/12/21</t>
  </si>
  <si>
    <t>C4871</t>
  </si>
  <si>
    <t>COFFRET MAQUEREAUX &amp; CO</t>
  </si>
  <si>
    <t>Réf arrêtée en 2019 - reste 15 UV au 31/12/21</t>
  </si>
  <si>
    <t>C4918</t>
  </si>
  <si>
    <t>COFFRET LE JUSTE THON</t>
  </si>
  <si>
    <t>Réf arrêtée en 2019 - reste 104 UV au 31/12/21</t>
  </si>
  <si>
    <t>BOITE A SARDINES FROIDES</t>
  </si>
  <si>
    <t>C4906</t>
  </si>
  <si>
    <t>COFFRET COTE SUD OUEST</t>
  </si>
  <si>
    <t>→C4983</t>
  </si>
  <si>
    <t>Réf arrêtée en 2022 - reste 5 340 UV au 31/12/21</t>
  </si>
  <si>
    <t>C4888</t>
  </si>
  <si>
    <t>PETIT COFFRET ON DIRAIT LE SUD</t>
  </si>
  <si>
    <t>→C4982</t>
  </si>
  <si>
    <t>Réf arrêtée en 2022 - reste 5 789 UV au 31/12/21</t>
  </si>
  <si>
    <t>C4954</t>
  </si>
  <si>
    <t>BOITE ST GEORGES ET CHOCOLAT</t>
  </si>
  <si>
    <t>Réf arrêtée - reste 6 UV au 31/12/21</t>
  </si>
  <si>
    <t>C4948</t>
  </si>
  <si>
    <t>COFFRET 0 BTL A LA MER</t>
  </si>
  <si>
    <t>Réf arrêtée - reste 135 UV au 31/12/21</t>
  </si>
  <si>
    <t>C4949</t>
  </si>
  <si>
    <t>COFFRET L'ESSENTIEL</t>
  </si>
  <si>
    <t>Réf arrêtée - reste 1 UV au 31/12/21</t>
  </si>
  <si>
    <t>C4955</t>
  </si>
  <si>
    <t>COFFRET SUPER CHEF</t>
  </si>
  <si>
    <t>Réf arrêtée - reste 35 UV au 31/12/21</t>
  </si>
  <si>
    <t>C4990</t>
  </si>
  <si>
    <t>COFFRET DANS LA FAMILLE BI</t>
  </si>
  <si>
    <t>Réf arrêtée - reste 235 UV au 31/12/21</t>
  </si>
  <si>
    <t>C4956</t>
  </si>
  <si>
    <t>COFFRET MES PREMIERES BOITES</t>
  </si>
  <si>
    <t>Réf arrêtée - reste 211 UV au 31/12/21</t>
  </si>
  <si>
    <t>C4965</t>
  </si>
  <si>
    <t>COFFRET CBI X Besserat</t>
  </si>
  <si>
    <t>Réf arrêtée - reste 34 UV au 31/12/21</t>
  </si>
  <si>
    <t>C4968</t>
  </si>
  <si>
    <t>OFFRE CBI X PEUGEOT</t>
  </si>
  <si>
    <t>C4971</t>
  </si>
  <si>
    <t>OFFRE IODE A LA MER</t>
  </si>
  <si>
    <t>Réf arrêtée - reste 1 0455 UV au 31/12/21</t>
  </si>
  <si>
    <t>C4972</t>
  </si>
  <si>
    <t>OFFRE ALGO APERO</t>
  </si>
  <si>
    <t>Réf arrêtée - reste 137 UV au 31/12/21</t>
  </si>
  <si>
    <t>C4976</t>
  </si>
  <si>
    <t>TRIO SOUS LE SAPIN</t>
  </si>
  <si>
    <t>Réf arrêtée - reste 197 UV au 31/12/21</t>
  </si>
  <si>
    <t>C4977</t>
  </si>
  <si>
    <t>ST GEORGES &amp; MOULIN</t>
  </si>
  <si>
    <t>Réf arrêtée - reste 2 093 UV au 31/12/21</t>
  </si>
  <si>
    <t>C4993</t>
  </si>
  <si>
    <t>OFFRE MAQUEREAU PASSION</t>
  </si>
  <si>
    <t>éphémère st val 22</t>
  </si>
  <si>
    <t>éphémère 90ans</t>
  </si>
  <si>
    <t>COFFRET 90 ANS</t>
  </si>
  <si>
    <t>C4994</t>
  </si>
  <si>
    <t>COFFRET MON PHARE MON REPERE</t>
  </si>
  <si>
    <t>éphémère fdm/fdp 22</t>
  </si>
  <si>
    <t>C4997</t>
  </si>
  <si>
    <t>TRIO SOUS LE SAPIN N22</t>
  </si>
  <si>
    <t>éphémère noel 22</t>
  </si>
  <si>
    <t>C4988</t>
  </si>
  <si>
    <t>OFFRE EMBRUN D'AMOUR</t>
  </si>
  <si>
    <t>éphémère st val 23</t>
  </si>
  <si>
    <t>COFFRET ON DIRAIT LE SUD</t>
  </si>
  <si>
    <t>Nouveau coffret région</t>
  </si>
  <si>
    <t>C4861</t>
  </si>
  <si>
    <t>GRAND COFFRET TEMPS DES SOUPES</t>
  </si>
  <si>
    <t>C4941</t>
  </si>
  <si>
    <t>COFFRET SOUPES</t>
  </si>
  <si>
    <t>Réf arrêtée en 2021 - reste 46  UV au 31/12/21</t>
  </si>
  <si>
    <t>C4995</t>
  </si>
  <si>
    <t>COFFRET LE TEMPS DES SOUPES</t>
  </si>
  <si>
    <t>new N22 - switch C4941</t>
  </si>
  <si>
    <t>C4929</t>
  </si>
  <si>
    <t>COFFRET SOUPES REPAS</t>
  </si>
  <si>
    <t>Réf arrêtée en 2020 - reste 19 UV au 31/12/21</t>
  </si>
  <si>
    <t>C4891</t>
  </si>
  <si>
    <t>LE SAC BALADE</t>
  </si>
  <si>
    <t>Réf arrêtée - reste 3 UV au 31/12/21</t>
  </si>
  <si>
    <t>FILET ASSORTIMENT OUESSANT</t>
  </si>
  <si>
    <t>FILET ASSORTIMENT LES GLENAN</t>
  </si>
  <si>
    <t>ASST 5 SARDINES CUISINEES 1/6</t>
  </si>
  <si>
    <t>ASSORTIMENT 4 THONS TRANCHES</t>
  </si>
  <si>
    <t>ASST 7 FILETS MAQUEREAUX 1/6</t>
  </si>
  <si>
    <t>ASST 5 FILETS MAQUEREAUX 1/4</t>
  </si>
  <si>
    <t>ASST 6 EMIETTES THON 1/10</t>
  </si>
  <si>
    <t>ASST 5 EMIETTES THON 1/5</t>
  </si>
  <si>
    <t>ASST 6 EMIETTES MAQUEREAU 1/10</t>
  </si>
  <si>
    <t>ASST 5 EMIETTES MAQUEREAU 1/5</t>
  </si>
  <si>
    <t>C4840</t>
  </si>
  <si>
    <t>ASST 6 EMIETTES SARDINE 1/10</t>
  </si>
  <si>
    <t>ASSORTIMENT 7 TARTINABLES</t>
  </si>
  <si>
    <t>COFFRET 10 TARTINABLES</t>
  </si>
  <si>
    <t>C4931</t>
  </si>
  <si>
    <t>ASSORTIMENT 5 TARTINABLES 1/6</t>
  </si>
  <si>
    <t>Réf arrêtée en 2021 - reste 73  UV au 31/12/21</t>
  </si>
  <si>
    <t>C4963</t>
  </si>
  <si>
    <t>ASSORTIMENT 4 TARTINABLES 1/6</t>
  </si>
  <si>
    <t>ASST 6 CUILLERABLES VERRE</t>
  </si>
  <si>
    <t>Réf arrêtée en 2022 - reste 4 670  UV au 31/12/21</t>
  </si>
  <si>
    <t>ASSORTIMENT CUILLERABLES *4</t>
  </si>
  <si>
    <t>new sept 2022 - switch C4944</t>
  </si>
  <si>
    <t>ASST 6 TOASTS CHAUDS ALU</t>
  </si>
  <si>
    <t>Réf arrêtée en 2022 - reste 4 645  UV au 31/12/21</t>
  </si>
  <si>
    <t>ASSORTIMENT 6 SOUPES 1/2</t>
  </si>
  <si>
    <t>C5001</t>
  </si>
  <si>
    <t>C4057</t>
  </si>
  <si>
    <t>FILET 4 SOUPES 1/2+2 ROUILLES</t>
  </si>
  <si>
    <t>C4865</t>
  </si>
  <si>
    <t>ASSORTIMENT 3 SOUPES 1/1</t>
  </si>
  <si>
    <t>ASSORTIMENT 6 SOUPES 1/1</t>
  </si>
  <si>
    <t>ASSORTIMENT 4 SOUPES REPAS 1/2</t>
  </si>
  <si>
    <t>ASST 4 SOUPES POISS/LEG 380G</t>
  </si>
  <si>
    <t>new N22 - switch C4928</t>
  </si>
  <si>
    <t>C4974</t>
  </si>
  <si>
    <t>ASSORTIMENT SOUPE FROIDE</t>
  </si>
  <si>
    <t>ASST 5 PREPARATIONS SANDWICHS</t>
  </si>
  <si>
    <t>C5019</t>
  </si>
  <si>
    <t>ASSORTIMENT 4 SALADES</t>
  </si>
  <si>
    <t>C5017</t>
  </si>
  <si>
    <t>ASST SALADES THON</t>
  </si>
  <si>
    <t>C4985</t>
  </si>
  <si>
    <t>ASST 5 SALADES</t>
  </si>
  <si>
    <t>C4943</t>
  </si>
  <si>
    <t>ASSORTIMENT 2 PETITS PLATS</t>
  </si>
  <si>
    <t>Réf arrêtée en 2021 - reste 216  UV au 31/12/21</t>
  </si>
  <si>
    <t>ASSORTIMENT 3 PETITS PLATS</t>
  </si>
  <si>
    <t>C4945</t>
  </si>
  <si>
    <t>COFFRET BOL LOOM</t>
  </si>
  <si>
    <t>épuisement du stock - reste 127 UV au 31/12/21</t>
  </si>
  <si>
    <t>SARDINES 1/6 OLIVE ST GEORGES</t>
  </si>
  <si>
    <t>SARDINES 1/10 OLIVE ST GEORGES</t>
  </si>
  <si>
    <t>SARDINES 1/6 ARACHIDE</t>
  </si>
  <si>
    <t>SARDINES 1/10 ARACHIDE</t>
  </si>
  <si>
    <t>SARDINES 1/6 TOURNESOL</t>
  </si>
  <si>
    <t>S08GT</t>
  </si>
  <si>
    <t>3 SARDINES DE GARDE 1/6 OLIVE</t>
  </si>
  <si>
    <t>S111GT</t>
  </si>
  <si>
    <t>3 SARDINES GARDE 1/6 OL CITRON</t>
  </si>
  <si>
    <t>SARDINES 1/6 OLIVE CITRON</t>
  </si>
  <si>
    <t>SARDINES 1/10 OLIVE CITRON</t>
  </si>
  <si>
    <t>SARDINES 1/6 A LA LUZIENNE</t>
  </si>
  <si>
    <t>SARDINES 1/6 AUX 2 PIMENTS</t>
  </si>
  <si>
    <t>SARDINES 1/6 PITOMAIL</t>
  </si>
  <si>
    <t>SARDINES 1/6 OLIVE POIVRE VERT</t>
  </si>
  <si>
    <t>SARDINES 1/6 OLIVE TOMATE</t>
  </si>
  <si>
    <t>SARDINES 1/6 TAPENADE</t>
  </si>
  <si>
    <t>SARDINES 1/6 TOURNESOL TOMATE</t>
  </si>
  <si>
    <t>SARDINES 1/6 AROMATES OLIVE</t>
  </si>
  <si>
    <t>SARDINES 1/6 MUSCADET</t>
  </si>
  <si>
    <t>SARDINES 1/6 ROYANS</t>
  </si>
  <si>
    <t>SARDINES 1/6 ARACHIDE CITRON</t>
  </si>
  <si>
    <t>SARDINES 1/6 AUX OLIVES NICE*3</t>
  </si>
  <si>
    <t>SARDINES 1/6 POIVRE DE TIMUT</t>
  </si>
  <si>
    <t>S883T</t>
  </si>
  <si>
    <t>SARDINES 1/6 AUX ALGUES</t>
  </si>
  <si>
    <t>SARDINES CUISINEES 1/6 BEURRE</t>
  </si>
  <si>
    <t>SARDINES CUISINEES 1/3 BEURRE</t>
  </si>
  <si>
    <t>S112</t>
  </si>
  <si>
    <t>SARDINES 1/3 AU BEURRE BARATTE</t>
  </si>
  <si>
    <t>Ref arrêtés - reste 10 lots au 31/12/21</t>
  </si>
  <si>
    <t>SARDINES CUISINEES 1/6 EPICES</t>
  </si>
  <si>
    <t>SARDINES CUISINEES 1/6 CITRON</t>
  </si>
  <si>
    <t>SARDINES CUISINEES 1/6 NANTAIS</t>
  </si>
  <si>
    <t>SARDINES CUISINEES 1/6 PISTOU</t>
  </si>
  <si>
    <t>SARDINES 1/6 SARRASIN BEURRE</t>
  </si>
  <si>
    <t>SARDINES 1/6 SANS ARETES OLIVE</t>
  </si>
  <si>
    <t>S742</t>
  </si>
  <si>
    <t>SARDINES 1/6 SS ARETES CITRON</t>
  </si>
  <si>
    <t>S114</t>
  </si>
  <si>
    <t>SARDINES 1/6 SS ARETES TOMATE</t>
  </si>
  <si>
    <t>THON GERMON 1/10 HUILE D'OLIVE</t>
  </si>
  <si>
    <t>THON GERMON 1/5 HUILE D'OLIVE</t>
  </si>
  <si>
    <t>THON GERMON 1/5 POIVRE VERT OL</t>
  </si>
  <si>
    <t>THON GERMON 1/5 EPICES AROMATE</t>
  </si>
  <si>
    <t>THON GERMON 1/5 AIL OLIVE</t>
  </si>
  <si>
    <t>THON GERMON 1/6 NATUREL</t>
  </si>
  <si>
    <t>THON GERMON 1/4 NATUREL</t>
  </si>
  <si>
    <t>FILETS DE THON GERMON 1/10 OL</t>
  </si>
  <si>
    <t>FILETS MAQUEREAUX 1/4 VIN BLNC</t>
  </si>
  <si>
    <t>FILETS MAQUEREAUX 1/4 MOUTARDE</t>
  </si>
  <si>
    <t>FILETS MAQUEREAUX 1/4 CURRY</t>
  </si>
  <si>
    <t>FILETS MAQ 1/4 OLIVE &amp; 5 BAIES</t>
  </si>
  <si>
    <t>FILETS MAQUEREAUX 1/4 TOMATE</t>
  </si>
  <si>
    <t>FILETS MAQ 1/4 BERGAMOTE ANETH</t>
  </si>
  <si>
    <t>FILETS MAQUEREAUX 1/6 VIN BLNC</t>
  </si>
  <si>
    <t>FILETS MAQUEREAUX 1/6 MOUTARDE</t>
  </si>
  <si>
    <t>FILETS MAQ 1/6 OLIVE &amp; 5 BAIES</t>
  </si>
  <si>
    <t>FILETS MAQUEREAUX 1/6 TOMATE</t>
  </si>
  <si>
    <t>FILETS MAQUEREAUX 1/6 CURRY</t>
  </si>
  <si>
    <t>FILETS MAQUEREAUX 1/6 DIABLESS</t>
  </si>
  <si>
    <t>S768</t>
  </si>
  <si>
    <t>FILETS MAQUEREAUX 1/6 HARISSA</t>
  </si>
  <si>
    <t>Ref arrêtés en 2022 - reste 2 267 lots au 31/12/21</t>
  </si>
  <si>
    <t>FILETS MAQ 1/6 BERGAMOTE ANETH</t>
  </si>
  <si>
    <t>EMIETTE THON 1/10 ZANZIBAR</t>
  </si>
  <si>
    <t>EMIETTE THON 1/10 LUZIENNE</t>
  </si>
  <si>
    <t>EMIETTE THON 1/10 HUILE OLIVE</t>
  </si>
  <si>
    <t>EMIETTE THON 1/10 A LA TOMATE</t>
  </si>
  <si>
    <t>EMIETTE THON 1/10 M. GALANTE</t>
  </si>
  <si>
    <t>EMIETTE THON 1/10 GARRIGUE</t>
  </si>
  <si>
    <t>EMIETTE THON 1/5 ZANZIBAR</t>
  </si>
  <si>
    <t>EMIETTE THON 1/5 LUZIENNE</t>
  </si>
  <si>
    <t>EMIETTE THON 1/5 HUILE OLIVE</t>
  </si>
  <si>
    <t>EMIETTE THON 1/5 A LA TOMATE</t>
  </si>
  <si>
    <t>EMIETTE THON 1/5 M. GALANTE</t>
  </si>
  <si>
    <t>EMIETTE THON 1/5 GARRIGUE</t>
  </si>
  <si>
    <t>EMIETTE MAQ 1/10 CITRON MENTON</t>
  </si>
  <si>
    <t>EMIETTE MAQ 1/10 GR PARADIS</t>
  </si>
  <si>
    <t>EMIETTE MAQ 1/10 BOUCANIERS</t>
  </si>
  <si>
    <t>EMIETTE MAQ 1/10 ESCARTEFIGUE</t>
  </si>
  <si>
    <t>EMIETTE MAQ 1/10 BIERE BL</t>
  </si>
  <si>
    <t>EMIETTE MAQ 1/10 COEUR ARGOAT</t>
  </si>
  <si>
    <t>EMIETTE MAQ 1/5 CITRON MENTON</t>
  </si>
  <si>
    <t>EMIETTE MAQ 1/5 GR PARADIS</t>
  </si>
  <si>
    <t>EMIETTE MAQ 1/5 ESCARTEFIGUE</t>
  </si>
  <si>
    <t>EMIETTE MAQ 1/5 BIERE BL</t>
  </si>
  <si>
    <t>EMIETTE MAQ 1/5 COEUR ARGOAT</t>
  </si>
  <si>
    <t>S789</t>
  </si>
  <si>
    <t>EMIETTE SARD 1/10 AUBERGINES</t>
  </si>
  <si>
    <t>S762</t>
  </si>
  <si>
    <t>EMIETTE SARD 1/10 CITRON OLIVE</t>
  </si>
  <si>
    <t>S761</t>
  </si>
  <si>
    <t>EMIETTE SARD 1/10 CARTHAGE</t>
  </si>
  <si>
    <t>S790</t>
  </si>
  <si>
    <t>EMIETTE SARD 1/10 BASTIDES</t>
  </si>
  <si>
    <t>S763</t>
  </si>
  <si>
    <t>EMIETTE SARD 1/10 SHANGHAI</t>
  </si>
  <si>
    <t>S47</t>
  </si>
  <si>
    <t>RILLETTES MAQ CITR VERT 1/13</t>
  </si>
  <si>
    <t>→S900</t>
  </si>
  <si>
    <t>remplacé par S900 - reste 2 067 lots au 31/12/21</t>
  </si>
  <si>
    <t>TARTINABLE MAQ CITR VERT 1/13</t>
  </si>
  <si>
    <t>S889</t>
  </si>
  <si>
    <t>RILLETTES MAQ ALGUES CITR 1/13</t>
  </si>
  <si>
    <t>→S899</t>
  </si>
  <si>
    <t>annulé - remplacé par S899 - reste 326 lots au 31/12/21</t>
  </si>
  <si>
    <t>RILL MAQ ALGUES CITR 1/13</t>
  </si>
  <si>
    <t>S734</t>
  </si>
  <si>
    <t>RILLETTES THON PARMESANE 1/13</t>
  </si>
  <si>
    <t>→S901</t>
  </si>
  <si>
    <t>remplacé par S901 - reste 2 394 lots au 31/12/21</t>
  </si>
  <si>
    <t>TARTINABLE THON PARMESANE 1/13</t>
  </si>
  <si>
    <t>RILLETTES THON POIVRE VERT1/13</t>
  </si>
  <si>
    <t>CREME SAUMON ESTRAGON 1/13</t>
  </si>
  <si>
    <t>THOIONADE 1/13</t>
  </si>
  <si>
    <t>SARDINADE AUX 2 OLIVES 1/13</t>
  </si>
  <si>
    <t>CREME SARDINE WHISKY 1/13</t>
  </si>
  <si>
    <t>MOUSSE DE THON BASILIC 1/13</t>
  </si>
  <si>
    <t>MOUSSE DE HOMARD 1/13</t>
  </si>
  <si>
    <t>SARDINADE TOMATES CAPRES 1/13</t>
  </si>
  <si>
    <t>RILLETTES DE LIEU SICHUAN 1/13</t>
  </si>
  <si>
    <t>S843T</t>
  </si>
  <si>
    <t>RILLETTES MAQ CITR VERT 1/6</t>
  </si>
  <si>
    <t>arrêt gamme - reste 2 285 lots au 31/12/21</t>
  </si>
  <si>
    <t>S844T</t>
  </si>
  <si>
    <t>MOUSSE DE HOMARD 1/6</t>
  </si>
  <si>
    <t>arrêt gamme - reste 5 630 lots au 31/12/21</t>
  </si>
  <si>
    <t>S845T</t>
  </si>
  <si>
    <t>RILLETTES DE LIEU SICHUAN 1/6</t>
  </si>
  <si>
    <t>arrêt gamme - reste 9 044 lots au 31/12/21</t>
  </si>
  <si>
    <t>S846T</t>
  </si>
  <si>
    <t>CREME SAUMON ESTRAGON 1/6</t>
  </si>
  <si>
    <t>arrêt gamme - reste 5 901 lots au 31/12/21</t>
  </si>
  <si>
    <t>S865T</t>
  </si>
  <si>
    <t>SARDINADE AUX 2 OLIVES 1/6</t>
  </si>
  <si>
    <t>ecoulement stock présérie DLUO courte en 2022</t>
  </si>
  <si>
    <t>S866T</t>
  </si>
  <si>
    <t>SARDINADE TOMATES CAPRES 1/6</t>
  </si>
  <si>
    <t>S792</t>
  </si>
  <si>
    <t>FINE RATATOUILLE AU THON FUME</t>
  </si>
  <si>
    <t>Ref arrêtés en 2020 - reste  8 lots au 31/12/21</t>
  </si>
  <si>
    <t>S793</t>
  </si>
  <si>
    <t>CONCASSE ARTICHAUT MAQUEREAU</t>
  </si>
  <si>
    <t>Ref arrêtés en 2020 - reste  44 lots au 31/12/21</t>
  </si>
  <si>
    <t>S795</t>
  </si>
  <si>
    <t>CONFIT D'OIGNONS AUX ANCHOIS</t>
  </si>
  <si>
    <t>Ref arrêtés en 2020 - reste  19 lots au 31/12/21</t>
  </si>
  <si>
    <t>S815</t>
  </si>
  <si>
    <t>CAVIAR AUBERGINES ET CABILLAUD</t>
  </si>
  <si>
    <t>Ref arrêtés en 2020 - reste  -1 lots au 31/12/21</t>
  </si>
  <si>
    <t>S861</t>
  </si>
  <si>
    <t>CONCASSE AUBERGINES CABILLAUD</t>
  </si>
  <si>
    <t>Ref arrêtés en 2020 - reste  7 lots au 31/12/21</t>
  </si>
  <si>
    <t>S839</t>
  </si>
  <si>
    <t>CONCASSE TOMATES SARDINES</t>
  </si>
  <si>
    <t>Ref arrêtés en 2020 - reste  1 lots au 31/12/21</t>
  </si>
  <si>
    <t>S882D</t>
  </si>
  <si>
    <t>TARTARE D'ALGUES</t>
  </si>
  <si>
    <t>→S895D</t>
  </si>
  <si>
    <t>remplacé par S895D - reste 1 043 lots au 31/12/21</t>
  </si>
  <si>
    <t>TARTARE ALGUES ET OLIVES</t>
  </si>
  <si>
    <t>S810</t>
  </si>
  <si>
    <t>TOAST CHAUD HOMARD</t>
  </si>
  <si>
    <t>Ref arrêtés en 2019 - reste 102 lots au 31/12/21</t>
  </si>
  <si>
    <t>Ref arrêtés en 2022 - reste 2 850 lots au 31/12/21</t>
  </si>
  <si>
    <t>S806</t>
  </si>
  <si>
    <t>TOAST CHAUD CREVETTE CALVADOS</t>
  </si>
  <si>
    <t>Ref arrêtés en 2019 - reste 47 lots au 31/12/21</t>
  </si>
  <si>
    <t>S822</t>
  </si>
  <si>
    <t>Ref arrêtés en 2022 - reste 850 lots au 31/12/21</t>
  </si>
  <si>
    <t>S823</t>
  </si>
  <si>
    <t>TOAST CHAUD SAUMON POIREAU</t>
  </si>
  <si>
    <t>Ref arrêtés en 2020 - reste 27 lots au 31/12/21</t>
  </si>
  <si>
    <t>Ref arrêtés en 2022 - reste 4 225 lots au 31/12/21</t>
  </si>
  <si>
    <t>S808</t>
  </si>
  <si>
    <t>TOAST CHAUD MOULES AU CURRY</t>
  </si>
  <si>
    <t>Ref arrêtés en 2020 - reste 32 lots au 31/12/21</t>
  </si>
  <si>
    <t>Ref arrêtés en 2022 - reste 4 094 lots au 31/12/21</t>
  </si>
  <si>
    <t>S807</t>
  </si>
  <si>
    <t>TOAST CHAUD THON OLIVE NOIRE</t>
  </si>
  <si>
    <t>Ref arrêtés en 2020 - reste 76 lots au 31/12/21</t>
  </si>
  <si>
    <t>Ref arrêtés en 2022 - reste 5 157 lots au 31/12/21</t>
  </si>
  <si>
    <t>S117X</t>
  </si>
  <si>
    <t>COTRIADE 1/2 LOT DE 6</t>
  </si>
  <si>
    <t>Ref arrêtés en 2020 - reste 1 lots au 31/12/21</t>
  </si>
  <si>
    <t>COTRIADE 1/2 LOT DE 12</t>
  </si>
  <si>
    <t>S826T</t>
  </si>
  <si>
    <t>COTRIADE 1/1 LOT DE 3</t>
  </si>
  <si>
    <t>COTRIADE 1/1 LOT DE 6</t>
  </si>
  <si>
    <t>SOUPE DE POISSONS 1/2 LOT DE 6</t>
  </si>
  <si>
    <t>SOUPE DE POISSONS 1/2 LOT *12</t>
  </si>
  <si>
    <t>S19T</t>
  </si>
  <si>
    <t>SOUPE DE POISSONS 1/1 LOT DE 3</t>
  </si>
  <si>
    <t>SOUPE DE POISSONS 1/1 LOT DE 6</t>
  </si>
  <si>
    <t>S19Z</t>
  </si>
  <si>
    <t>SOUPE DE POISSONS 1/1 LOT *12</t>
  </si>
  <si>
    <t>Ref arrêtés - reste 506 lots au 31/12/21</t>
  </si>
  <si>
    <t>BISQUE DE HOMARD 1/2 LOT DE 6</t>
  </si>
  <si>
    <t>S81T</t>
  </si>
  <si>
    <t>BISQUE DE HOMARD 1/1 LOT DE 3</t>
  </si>
  <si>
    <t>BISQUE DE HOMARD 1/1 LOT DE 6</t>
  </si>
  <si>
    <t>SOUPE DE POISSONS DE ROCHE 1/2</t>
  </si>
  <si>
    <t>VELOUTE COQUILLAGES 1/2 LOT *6</t>
  </si>
  <si>
    <t>S831</t>
  </si>
  <si>
    <t>SAUCE ROUILLE VERRINE NR</t>
  </si>
  <si>
    <t>Ref arrêtés en 2021 - reste 513 lots au 31/12/21</t>
  </si>
  <si>
    <t>S774</t>
  </si>
  <si>
    <t>ROUILLE AIL ET PIMENT VERRINE</t>
  </si>
  <si>
    <t>Ref arrêtés en 2021 - reste 374 lots au 31/12/21</t>
  </si>
  <si>
    <t>ROUILLE VERRINE</t>
  </si>
  <si>
    <t>ROUILLE AIL PIMENT VERRINE</t>
  </si>
  <si>
    <t>S855Q</t>
  </si>
  <si>
    <t>SOUPE REPAS 1/2 GODAILLE</t>
  </si>
  <si>
    <t>S909Q</t>
  </si>
  <si>
    <t>SOUPE GODAILLE PECHEUR 380G</t>
  </si>
  <si>
    <t>New N22 - remplace S855Q</t>
  </si>
  <si>
    <t>New N22 - remplace S855Q en lot 2</t>
  </si>
  <si>
    <t>S785Q</t>
  </si>
  <si>
    <t>SOUPE REPAS1/2 DORADE SARRASIN</t>
  </si>
  <si>
    <t>Ref arrêtés en 2019 - reste 1 lots au 31/12/21</t>
  </si>
  <si>
    <t>S854Q</t>
  </si>
  <si>
    <t>S908Q</t>
  </si>
  <si>
    <t>SOUPE DORADE TOPIN 380G</t>
  </si>
  <si>
    <t>New N22 - remplace S854Q</t>
  </si>
  <si>
    <t>New N22 - remplace S854Q en lot 2</t>
  </si>
  <si>
    <t>S784Q</t>
  </si>
  <si>
    <t>SOUPE REPAS 1/2 THON BASQUAISE</t>
  </si>
  <si>
    <t>S853Q</t>
  </si>
  <si>
    <t>S907Q</t>
  </si>
  <si>
    <t>SOUPE THON BASQ 380G</t>
  </si>
  <si>
    <t>New N22 - remplace S853Q</t>
  </si>
  <si>
    <t>New N22 - remplace S853Q en lot 2</t>
  </si>
  <si>
    <t>SOUPE ARVORIG 1/2</t>
  </si>
  <si>
    <t>New Sept 22 - lot 2</t>
  </si>
  <si>
    <t>S923Q</t>
  </si>
  <si>
    <t xml:space="preserve">New Sept 22 - lot 4 </t>
  </si>
  <si>
    <t>S876D</t>
  </si>
  <si>
    <t>SOUPE FROIDE VERTE 48cl</t>
  </si>
  <si>
    <t>ref arrêtée en 2021 - reste 4 lots au 31/12/21</t>
  </si>
  <si>
    <t>S897D</t>
  </si>
  <si>
    <t>SOUPE FRDE ROUGE ALGUES 48</t>
  </si>
  <si>
    <t>S898D</t>
  </si>
  <si>
    <t>SOUPE FRDE VERTE ALGUES 48</t>
  </si>
  <si>
    <t>S804</t>
  </si>
  <si>
    <t>SALADE THON RIZ NOIR TOSCANE</t>
  </si>
  <si>
    <t>Ref arrêtés en 2019 - reste 11 lots au 31/12/21</t>
  </si>
  <si>
    <t>S805</t>
  </si>
  <si>
    <t>SALADE THON TAJINE CITR CONFIT</t>
  </si>
  <si>
    <t>Ref arrêtés en 2020 - reste 8 lots au 31/12/21</t>
  </si>
  <si>
    <t>SALADE SAVEURS DE TOSCANE</t>
  </si>
  <si>
    <t>SALADE DELICES D'ORIENT</t>
  </si>
  <si>
    <t>SALADE THON TIAN DE LEGUMES</t>
  </si>
  <si>
    <t>SALADE MAQUEREAU LENTILLES</t>
  </si>
  <si>
    <t>S912T</t>
  </si>
  <si>
    <t>S913T</t>
  </si>
  <si>
    <t>SALADE THON POIVRON RIZ</t>
  </si>
  <si>
    <t>S914T</t>
  </si>
  <si>
    <t>S910T</t>
  </si>
  <si>
    <t>SALADE HARENG RIZ CHOU</t>
  </si>
  <si>
    <t>S911T</t>
  </si>
  <si>
    <t>SALADE THON LEGUMES TAJINE</t>
  </si>
  <si>
    <t>S748</t>
  </si>
  <si>
    <t>SANDWICH 1/6 THON TOMATE OLIVE</t>
  </si>
  <si>
    <t>S749</t>
  </si>
  <si>
    <t>SANDWICH 1/6 THON POIVRON MAÏS</t>
  </si>
  <si>
    <t>Ref arrêtés en 2019 - reste 146 lots au 31/12/21</t>
  </si>
  <si>
    <t>SANDWICH 1/6 MAQUEREAUX</t>
  </si>
  <si>
    <t>S715</t>
  </si>
  <si>
    <t>SANDWICH 1/6 HARENGS</t>
  </si>
  <si>
    <t>Ref arrêtés en 2019 - reste 2 527 lots au 31/12/21</t>
  </si>
  <si>
    <t>switch en cours du S715</t>
  </si>
  <si>
    <t>S716</t>
  </si>
  <si>
    <t>SANDWICH 1/6 SARDINES</t>
  </si>
  <si>
    <t>Ref arrêtés en 2019 - reste 8 lots au 31/12/21</t>
  </si>
  <si>
    <t>S812</t>
  </si>
  <si>
    <t>SANDWICH 1/6 LIEU</t>
  </si>
  <si>
    <t>Ref arrêtés en 2019 - reste 3 624 lots au 31/12/21</t>
  </si>
  <si>
    <t>switch en cours du S812</t>
  </si>
  <si>
    <t>S904</t>
  </si>
  <si>
    <t>SANDWICH 1/6 SAUMON</t>
  </si>
  <si>
    <t>Nouveau P23</t>
  </si>
  <si>
    <t>S197</t>
  </si>
  <si>
    <t>PETITE MARMITE LANGOUSTINES</t>
  </si>
  <si>
    <t>Ref arrêtés en 2020 - reste 17 lots au 31/12/21</t>
  </si>
  <si>
    <t>ECRASE DE PDT AU THON</t>
  </si>
  <si>
    <t>CHILI DE MAQUEREAU</t>
  </si>
  <si>
    <t>S881D</t>
  </si>
  <si>
    <t>INDIE VEGGIE</t>
  </si>
  <si>
    <t>→S896D</t>
  </si>
  <si>
    <t>switch en cours - reste 1 363 lots au 31/12/21</t>
  </si>
  <si>
    <t>INDIE VEGGIE ALGUES</t>
  </si>
  <si>
    <t>S152</t>
  </si>
  <si>
    <t>ANCHOIS 1/10 HUILE D'OLIVE</t>
  </si>
  <si>
    <t>S52T</t>
  </si>
  <si>
    <t>ANCHOIS 1/6 AROMATES TOURNESOL</t>
  </si>
  <si>
    <t>S52</t>
  </si>
  <si>
    <t>S9041</t>
  </si>
  <si>
    <t>SAC A SARDINES</t>
  </si>
  <si>
    <t>→Stock à 0</t>
  </si>
  <si>
    <t>Réf arrêtée - reste 4 EA au 31/12/21</t>
  </si>
  <si>
    <t>S9077</t>
  </si>
  <si>
    <t>MON SAC A SARDINES 2015</t>
  </si>
  <si>
    <t>Réf arrêtée - reste 17 EA au 31/12/21</t>
  </si>
  <si>
    <t>S9082</t>
  </si>
  <si>
    <t>MON SAC A SARDINES 2018</t>
  </si>
  <si>
    <t>S9155</t>
  </si>
  <si>
    <t>SAC A SARDINES EN COTON</t>
  </si>
  <si>
    <t>S9088</t>
  </si>
  <si>
    <t>TABLIER COTON 2020</t>
  </si>
  <si>
    <t>S9159</t>
  </si>
  <si>
    <t>TABLIER SUPER CHEF</t>
  </si>
  <si>
    <t>S9065</t>
  </si>
  <si>
    <t>SAC BESACE BLEU</t>
  </si>
  <si>
    <t>Réf arrêtée - reste 3 EA au 31/12/21</t>
  </si>
  <si>
    <t>S9083</t>
  </si>
  <si>
    <t>SAC COTON SEA SUN SARDINES</t>
  </si>
  <si>
    <t>S9084</t>
  </si>
  <si>
    <t>SAC COTON OCEAN</t>
  </si>
  <si>
    <t>Réf arrêtée - reste 499 EA au 31/12/21</t>
  </si>
  <si>
    <t>TOTE BAG 90 ANS</t>
  </si>
  <si>
    <t>éphémère 90 ans LBI</t>
  </si>
  <si>
    <t>S9089</t>
  </si>
  <si>
    <t>SAC COTON FETE DES MERES</t>
  </si>
  <si>
    <t>Réf arrêtée - reste 67 EA au 31/12/21</t>
  </si>
  <si>
    <t>S9190</t>
  </si>
  <si>
    <t>SAC COTON NOEL</t>
  </si>
  <si>
    <t>Réf arrêtée - reste 8 EA au 31/12/21</t>
  </si>
  <si>
    <t>S9158</t>
  </si>
  <si>
    <t>SAC COTON NOEL 2021</t>
  </si>
  <si>
    <t>Réf arrêtée - reste 573 EA au 31/12/21</t>
  </si>
  <si>
    <t>S9163</t>
  </si>
  <si>
    <t>SAC COTON NOEL 2022</t>
  </si>
  <si>
    <t>new N22</t>
  </si>
  <si>
    <t>S9090</t>
  </si>
  <si>
    <t>TABLETTE 30G 71% NOIR BIO</t>
  </si>
  <si>
    <t>Réf arrêtée - reste 20 EA au 31/12/21</t>
  </si>
  <si>
    <t>S9091</t>
  </si>
  <si>
    <t>BOUTEILLE QWETCH 2020</t>
  </si>
  <si>
    <t>Réf arrêtée - reste 12 EA au 31/12/21</t>
  </si>
  <si>
    <t>S9081</t>
  </si>
  <si>
    <t>MON OUVRE BOITES</t>
  </si>
  <si>
    <t>S9096</t>
  </si>
  <si>
    <t>KIT NOMADE OPINEL</t>
  </si>
  <si>
    <t>Reste 1 EA au 31/12/21</t>
  </si>
  <si>
    <t>S9098</t>
  </si>
  <si>
    <t>PANIERE DE MARCHE</t>
  </si>
  <si>
    <t>Reste 2 EA au 31/12/21</t>
  </si>
  <si>
    <t>S9100</t>
  </si>
  <si>
    <t>SOLIFLOR BLEU</t>
  </si>
  <si>
    <t>Reste 3 EA au 31/12/21</t>
  </si>
  <si>
    <t>S9103</t>
  </si>
  <si>
    <t>LOT DE 4 FOURCHETTES APERO</t>
  </si>
  <si>
    <t>S9104</t>
  </si>
  <si>
    <t>MUG EN METAL CARBONE</t>
  </si>
  <si>
    <t>S9106</t>
  </si>
  <si>
    <t>LOT DE 4 COUTEAUX APERO</t>
  </si>
  <si>
    <t>S9107</t>
  </si>
  <si>
    <t>PETITE CASSEROLE</t>
  </si>
  <si>
    <t>S9108</t>
  </si>
  <si>
    <t>LOT DE 4 PETITES CUILLERES</t>
  </si>
  <si>
    <t>S9109</t>
  </si>
  <si>
    <t>LOT DE 2 CUILLERES A HUILE OLI</t>
  </si>
  <si>
    <t>Reste 7 EA au 31/12/21</t>
  </si>
  <si>
    <t>S9112</t>
  </si>
  <si>
    <t>CUILLERE  A SUCRE</t>
  </si>
  <si>
    <t>S9115</t>
  </si>
  <si>
    <t>LOT DE 2 CUILLERES A TAPAS</t>
  </si>
  <si>
    <t>Reste 14 EA au 31/12/21</t>
  </si>
  <si>
    <t>S9117</t>
  </si>
  <si>
    <t>CUILLERE EN BOIS &amp; ACCROCHE</t>
  </si>
  <si>
    <t>S9119</t>
  </si>
  <si>
    <t>CUILLERE EN BOIS</t>
  </si>
  <si>
    <t>S9120</t>
  </si>
  <si>
    <t>BOCAL EN VERRE A  KOUGLOFF</t>
  </si>
  <si>
    <t>S9121</t>
  </si>
  <si>
    <t>BOCAL EN VERRE A RILLETTES</t>
  </si>
  <si>
    <t>S9122</t>
  </si>
  <si>
    <t>BOCAL EN VERRE A TAPAS  PM</t>
  </si>
  <si>
    <t>S9123</t>
  </si>
  <si>
    <t>BOCAL EN VERRE A TAPAS MM</t>
  </si>
  <si>
    <t>S9124</t>
  </si>
  <si>
    <t>ASSIETTE EN BOIS PM</t>
  </si>
  <si>
    <t>S9125</t>
  </si>
  <si>
    <t>ASSIETTE EN BOIS MM</t>
  </si>
  <si>
    <t>Reste 4 EA au 31/12/21</t>
  </si>
  <si>
    <t>S9126</t>
  </si>
  <si>
    <t>ASSIETTE EN BOIS GM</t>
  </si>
  <si>
    <t>S9127</t>
  </si>
  <si>
    <t>RAMEQUIN EN CERAMIQUE GRIS</t>
  </si>
  <si>
    <t>S9128</t>
  </si>
  <si>
    <t>BOL EN CERAMIQUE GRIS CLAIR</t>
  </si>
  <si>
    <t>S9130</t>
  </si>
  <si>
    <t>PETITE ASSIETTE CERAMIQUE GRIS</t>
  </si>
  <si>
    <t>S9151</t>
  </si>
  <si>
    <t>BOUTEILLE D HUILE D OLIVE</t>
  </si>
  <si>
    <t>U08</t>
  </si>
  <si>
    <t>U07</t>
  </si>
  <si>
    <t>U03</t>
  </si>
  <si>
    <t>U02</t>
  </si>
  <si>
    <t>U155</t>
  </si>
  <si>
    <t>U08G</t>
  </si>
  <si>
    <t>SARDINES 1/6 OLIVE GARDE</t>
  </si>
  <si>
    <t>U111G</t>
  </si>
  <si>
    <t>SARDINES 1/6 CITR OLIVE GARDE</t>
  </si>
  <si>
    <t>U111</t>
  </si>
  <si>
    <t>U727</t>
  </si>
  <si>
    <t>U153</t>
  </si>
  <si>
    <t>U728</t>
  </si>
  <si>
    <t>U10</t>
  </si>
  <si>
    <t>U12</t>
  </si>
  <si>
    <t>U154</t>
  </si>
  <si>
    <t>U780</t>
  </si>
  <si>
    <t>U06</t>
  </si>
  <si>
    <t>U09</t>
  </si>
  <si>
    <t>U13</t>
  </si>
  <si>
    <t>U151</t>
  </si>
  <si>
    <t>U11</t>
  </si>
  <si>
    <t>U781</t>
  </si>
  <si>
    <t>SARDINES 1/6 AUX OLIVES NICE</t>
  </si>
  <si>
    <t>U830</t>
  </si>
  <si>
    <t>U883</t>
  </si>
  <si>
    <t>Spécialités 90 ans , en S pour écoulement</t>
  </si>
  <si>
    <t>U884</t>
  </si>
  <si>
    <t>SARDINES 1/6 KUMQUAT POIVRE VR</t>
  </si>
  <si>
    <t>Spécialités 90 ans en C* uniquement</t>
  </si>
  <si>
    <t>U893</t>
  </si>
  <si>
    <t>SARDINES 1/6 BATAK CURCUMA</t>
  </si>
  <si>
    <t>U796</t>
  </si>
  <si>
    <t>U797</t>
  </si>
  <si>
    <t>U112</t>
  </si>
  <si>
    <t>U800</t>
  </si>
  <si>
    <t>U801</t>
  </si>
  <si>
    <t>U798</t>
  </si>
  <si>
    <t>U799</t>
  </si>
  <si>
    <t>U827</t>
  </si>
  <si>
    <t>U14</t>
  </si>
  <si>
    <t>U742</t>
  </si>
  <si>
    <t>U114</t>
  </si>
  <si>
    <t>U36</t>
  </si>
  <si>
    <t>U23</t>
  </si>
  <si>
    <t>U58</t>
  </si>
  <si>
    <t>U814</t>
  </si>
  <si>
    <t>U841</t>
  </si>
  <si>
    <t>U33</t>
  </si>
  <si>
    <t>U21</t>
  </si>
  <si>
    <t>U42</t>
  </si>
  <si>
    <t>U35</t>
  </si>
  <si>
    <t>U718</t>
  </si>
  <si>
    <t>U746</t>
  </si>
  <si>
    <t>U834</t>
  </si>
  <si>
    <t>U858</t>
  </si>
  <si>
    <t>U886</t>
  </si>
  <si>
    <t>U28</t>
  </si>
  <si>
    <t>U135</t>
  </si>
  <si>
    <t>U787</t>
  </si>
  <si>
    <t>U159</t>
  </si>
  <si>
    <t>U736</t>
  </si>
  <si>
    <t>U767</t>
  </si>
  <si>
    <t>U768</t>
  </si>
  <si>
    <t>U857</t>
  </si>
  <si>
    <t>U162</t>
  </si>
  <si>
    <t>U183</t>
  </si>
  <si>
    <t>U163</t>
  </si>
  <si>
    <t>U164</t>
  </si>
  <si>
    <t>U165</t>
  </si>
  <si>
    <t>U840</t>
  </si>
  <si>
    <t>U711</t>
  </si>
  <si>
    <t>U710</t>
  </si>
  <si>
    <t>U186</t>
  </si>
  <si>
    <t>U187</t>
  </si>
  <si>
    <t>U188</t>
  </si>
  <si>
    <t>U894</t>
  </si>
  <si>
    <t>U747</t>
  </si>
  <si>
    <t>U738</t>
  </si>
  <si>
    <t>U753</t>
  </si>
  <si>
    <t>U739</t>
  </si>
  <si>
    <t>U737</t>
  </si>
  <si>
    <t>U856</t>
  </si>
  <si>
    <t>U759</t>
  </si>
  <si>
    <t>U751</t>
  </si>
  <si>
    <t>U752</t>
  </si>
  <si>
    <t>U750</t>
  </si>
  <si>
    <t>U873</t>
  </si>
  <si>
    <t>U789</t>
  </si>
  <si>
    <t>U762</t>
  </si>
  <si>
    <t>U761</t>
  </si>
  <si>
    <t>U790</t>
  </si>
  <si>
    <t>U763</t>
  </si>
  <si>
    <t>U47</t>
  </si>
  <si>
    <t>→U900</t>
  </si>
  <si>
    <t>U900</t>
  </si>
  <si>
    <t>U889</t>
  </si>
  <si>
    <t>→U899</t>
  </si>
  <si>
    <t>U899</t>
  </si>
  <si>
    <t>U734</t>
  </si>
  <si>
    <t>→U901</t>
  </si>
  <si>
    <t>U901</t>
  </si>
  <si>
    <t>U890</t>
  </si>
  <si>
    <t>U859</t>
  </si>
  <si>
    <t>U83</t>
  </si>
  <si>
    <t>U771</t>
  </si>
  <si>
    <t>U25</t>
  </si>
  <si>
    <t>U44</t>
  </si>
  <si>
    <t>U791</t>
  </si>
  <si>
    <t>U772</t>
  </si>
  <si>
    <t>U813</t>
  </si>
  <si>
    <t>U843</t>
  </si>
  <si>
    <t>U844</t>
  </si>
  <si>
    <t>U845</t>
  </si>
  <si>
    <t>U846</t>
  </si>
  <si>
    <t>U865</t>
  </si>
  <si>
    <t>U866</t>
  </si>
  <si>
    <t>U792</t>
  </si>
  <si>
    <t>U793</t>
  </si>
  <si>
    <t>U795</t>
  </si>
  <si>
    <t>U815</t>
  </si>
  <si>
    <t>U861</t>
  </si>
  <si>
    <t>U839</t>
  </si>
  <si>
    <t>U867</t>
  </si>
  <si>
    <t>U868</t>
  </si>
  <si>
    <t>U869</t>
  </si>
  <si>
    <t>U870</t>
  </si>
  <si>
    <t>U871</t>
  </si>
  <si>
    <t>U882</t>
  </si>
  <si>
    <t>→U895D</t>
  </si>
  <si>
    <t>U895</t>
  </si>
  <si>
    <t>U918</t>
  </si>
  <si>
    <t>POIS CHICHE ALGUES GINGEMB BIO</t>
  </si>
  <si>
    <t>Uniquement pour la St valentin</t>
  </si>
  <si>
    <t>U810</t>
  </si>
  <si>
    <t>U824</t>
  </si>
  <si>
    <t>U806</t>
  </si>
  <si>
    <t>U822</t>
  </si>
  <si>
    <t>U823</t>
  </si>
  <si>
    <t>U860</t>
  </si>
  <si>
    <t>U808</t>
  </si>
  <si>
    <t>U821</t>
  </si>
  <si>
    <t>U807</t>
  </si>
  <si>
    <t>U820</t>
  </si>
  <si>
    <t>U17</t>
  </si>
  <si>
    <t>SOUPE DE POISSONS 1/2</t>
  </si>
  <si>
    <t>U19</t>
  </si>
  <si>
    <t>SOUPE DE POISSONS 1/1</t>
  </si>
  <si>
    <t>U80</t>
  </si>
  <si>
    <t>BISQUE DE HOMARD 1/2</t>
  </si>
  <si>
    <t>U81</t>
  </si>
  <si>
    <t>BISQUE DE HOMARD 1/1</t>
  </si>
  <si>
    <t>U117</t>
  </si>
  <si>
    <t>COTRIADE 1/2</t>
  </si>
  <si>
    <t>U825</t>
  </si>
  <si>
    <t>U826</t>
  </si>
  <si>
    <t>COTRIADE 1/1</t>
  </si>
  <si>
    <t>U773</t>
  </si>
  <si>
    <t>U182</t>
  </si>
  <si>
    <t>VELOUTE DE COQUILLAGES 1/2</t>
  </si>
  <si>
    <t>U831</t>
  </si>
  <si>
    <t>U774</t>
  </si>
  <si>
    <t>U887</t>
  </si>
  <si>
    <t>U888</t>
  </si>
  <si>
    <t>U855</t>
  </si>
  <si>
    <t>U907</t>
  </si>
  <si>
    <t>U785</t>
  </si>
  <si>
    <t>U854</t>
  </si>
  <si>
    <t>U908</t>
  </si>
  <si>
    <t>U784</t>
  </si>
  <si>
    <t>U853</t>
  </si>
  <si>
    <t>U909</t>
  </si>
  <si>
    <t>U923</t>
  </si>
  <si>
    <t>U876</t>
  </si>
  <si>
    <t>U897</t>
  </si>
  <si>
    <t>U898</t>
  </si>
  <si>
    <t>U804</t>
  </si>
  <si>
    <t>U805</t>
  </si>
  <si>
    <t>U862</t>
  </si>
  <si>
    <t>U863</t>
  </si>
  <si>
    <t>U802</t>
  </si>
  <si>
    <t>U803</t>
  </si>
  <si>
    <t>U910</t>
  </si>
  <si>
    <t>U911</t>
  </si>
  <si>
    <t>U912</t>
  </si>
  <si>
    <t>U913</t>
  </si>
  <si>
    <t>U914</t>
  </si>
  <si>
    <t>U748</t>
  </si>
  <si>
    <t>U850</t>
  </si>
  <si>
    <t>U749</t>
  </si>
  <si>
    <t>U851</t>
  </si>
  <si>
    <t>U847</t>
  </si>
  <si>
    <t>U715</t>
  </si>
  <si>
    <t>U848</t>
  </si>
  <si>
    <t>U716</t>
  </si>
  <si>
    <t>U849</t>
  </si>
  <si>
    <t>U812</t>
  </si>
  <si>
    <t>U852</t>
  </si>
  <si>
    <t>U904</t>
  </si>
  <si>
    <t>U197</t>
  </si>
  <si>
    <t>U879</t>
  </si>
  <si>
    <t>U880</t>
  </si>
  <si>
    <t>U881</t>
  </si>
  <si>
    <t>→U896</t>
  </si>
  <si>
    <t>U896</t>
  </si>
  <si>
    <t>U152</t>
  </si>
  <si>
    <t>U52</t>
  </si>
  <si>
    <t>C4960</t>
  </si>
  <si>
    <t>LPC</t>
  </si>
  <si>
    <t>C4961</t>
  </si>
  <si>
    <t>C4101</t>
  </si>
  <si>
    <t>ASSORTIMENT 6 TARTINABLES</t>
  </si>
  <si>
    <t>S02Q</t>
  </si>
  <si>
    <t>S02T</t>
  </si>
  <si>
    <t>S03Q</t>
  </si>
  <si>
    <t>S03T</t>
  </si>
  <si>
    <t>S06Q</t>
  </si>
  <si>
    <t>S06T</t>
  </si>
  <si>
    <t>S07Q</t>
  </si>
  <si>
    <t>S07T</t>
  </si>
  <si>
    <t>S08Q</t>
  </si>
  <si>
    <t>S08T</t>
  </si>
  <si>
    <t>S155Q</t>
  </si>
  <si>
    <t>S155T</t>
  </si>
  <si>
    <t>S09Q</t>
  </si>
  <si>
    <t>SARDINES 1/6 AROMATES OLIVE*4</t>
  </si>
  <si>
    <t>S09T</t>
  </si>
  <si>
    <t>S10Q</t>
  </si>
  <si>
    <t>S10T</t>
  </si>
  <si>
    <t>S11Q</t>
  </si>
  <si>
    <t>S11T</t>
  </si>
  <si>
    <t>S12Q</t>
  </si>
  <si>
    <t>S12T</t>
  </si>
  <si>
    <t>S13Q</t>
  </si>
  <si>
    <t>S13T</t>
  </si>
  <si>
    <t>S111Q</t>
  </si>
  <si>
    <t>S111T</t>
  </si>
  <si>
    <t>S151Q</t>
  </si>
  <si>
    <t>S151T</t>
  </si>
  <si>
    <t>S153Q</t>
  </si>
  <si>
    <t>S153T</t>
  </si>
  <si>
    <t>S154Q</t>
  </si>
  <si>
    <t>S154T</t>
  </si>
  <si>
    <t>S727Q</t>
  </si>
  <si>
    <t>S727T</t>
  </si>
  <si>
    <t>S728Q</t>
  </si>
  <si>
    <t>S728T</t>
  </si>
  <si>
    <t>S780Q</t>
  </si>
  <si>
    <t>S780T</t>
  </si>
  <si>
    <t>S830Q</t>
  </si>
  <si>
    <t>S830T</t>
  </si>
  <si>
    <t>S14Q</t>
  </si>
  <si>
    <t>S14T</t>
  </si>
  <si>
    <t>S114Q</t>
  </si>
  <si>
    <t>S114T</t>
  </si>
  <si>
    <t>S742Q</t>
  </si>
  <si>
    <t>S742T</t>
  </si>
  <si>
    <t>S21Q</t>
  </si>
  <si>
    <t>S21T</t>
  </si>
  <si>
    <t>S33Q</t>
  </si>
  <si>
    <t>S33T</t>
  </si>
  <si>
    <t>S23Q</t>
  </si>
  <si>
    <t>S23T</t>
  </si>
  <si>
    <t>S36Q</t>
  </si>
  <si>
    <t>S36T</t>
  </si>
  <si>
    <t>S58Q</t>
  </si>
  <si>
    <t>S814Q</t>
  </si>
  <si>
    <t>S841Q</t>
  </si>
  <si>
    <t>S135Q</t>
  </si>
  <si>
    <t>S135T</t>
  </si>
  <si>
    <t>S159Q</t>
  </si>
  <si>
    <t>S159T</t>
  </si>
  <si>
    <t>S28Q</t>
  </si>
  <si>
    <t>S28T</t>
  </si>
  <si>
    <t>S736Q</t>
  </si>
  <si>
    <t>S736T</t>
  </si>
  <si>
    <t>S767Q</t>
  </si>
  <si>
    <t>S767T</t>
  </si>
  <si>
    <t>S768Q</t>
  </si>
  <si>
    <t>S768T</t>
  </si>
  <si>
    <t>S787Q</t>
  </si>
  <si>
    <t>S787T</t>
  </si>
  <si>
    <t>S857Q</t>
  </si>
  <si>
    <t>S857T</t>
  </si>
  <si>
    <t>S35Q</t>
  </si>
  <si>
    <t>S35T</t>
  </si>
  <si>
    <t>S718Q</t>
  </si>
  <si>
    <t>S718T</t>
  </si>
  <si>
    <t>S746Q</t>
  </si>
  <si>
    <t>S746T</t>
  </si>
  <si>
    <t>S834Q</t>
  </si>
  <si>
    <t>S834T</t>
  </si>
  <si>
    <t>S858Q</t>
  </si>
  <si>
    <t>S858T</t>
  </si>
  <si>
    <t>S886T</t>
  </si>
  <si>
    <t>S886Q</t>
  </si>
  <si>
    <t>S162Q</t>
  </si>
  <si>
    <t>S163Q</t>
  </si>
  <si>
    <t>S164Q</t>
  </si>
  <si>
    <t>S165Q</t>
  </si>
  <si>
    <t>S183Q</t>
  </si>
  <si>
    <t>S840Q</t>
  </si>
  <si>
    <t>S186Q</t>
  </si>
  <si>
    <t>S186T</t>
  </si>
  <si>
    <t>S187Q</t>
  </si>
  <si>
    <t>S187T</t>
  </si>
  <si>
    <t>S188Q</t>
  </si>
  <si>
    <t>S188T</t>
  </si>
  <si>
    <t>S710Q</t>
  </si>
  <si>
    <t>S710T</t>
  </si>
  <si>
    <t>S711Q</t>
  </si>
  <si>
    <t>S711T</t>
  </si>
  <si>
    <t>S894T</t>
  </si>
  <si>
    <t>S894Q</t>
  </si>
  <si>
    <t>S737Q</t>
  </si>
  <si>
    <t>S738Q</t>
  </si>
  <si>
    <t>S739Q</t>
  </si>
  <si>
    <t>S747Q</t>
  </si>
  <si>
    <t>S753Q</t>
  </si>
  <si>
    <t>S856Q</t>
  </si>
  <si>
    <t>S750Q</t>
  </si>
  <si>
    <t>S750T</t>
  </si>
  <si>
    <t>S751Q</t>
  </si>
  <si>
    <t>S751T</t>
  </si>
  <si>
    <t>S752Q</t>
  </si>
  <si>
    <t>S752T</t>
  </si>
  <si>
    <t>S759Q</t>
  </si>
  <si>
    <t>S759T</t>
  </si>
  <si>
    <t>S873Q</t>
  </si>
  <si>
    <t>S873T</t>
  </si>
  <si>
    <t>S761Q</t>
  </si>
  <si>
    <t>S762Q</t>
  </si>
  <si>
    <t>S763Q</t>
  </si>
  <si>
    <t>S789Q</t>
  </si>
  <si>
    <t>S790Q</t>
  </si>
  <si>
    <t>S25Q</t>
  </si>
  <si>
    <t>CREME SARDINE WHISKY 1/13 *4</t>
  </si>
  <si>
    <t>S25T</t>
  </si>
  <si>
    <t>CREME SARDINE WHISKY 1/13 *3</t>
  </si>
  <si>
    <t>S859Q</t>
  </si>
  <si>
    <t>S44Q</t>
  </si>
  <si>
    <t>MOUSSE DE THON BASILIC 1/13 *4</t>
  </si>
  <si>
    <t>S771Q</t>
  </si>
  <si>
    <t>SARDINADE AUX 2 OLIVES 1/13 *4</t>
  </si>
  <si>
    <t>S772Q</t>
  </si>
  <si>
    <t>SARDINADE TOMATES CAPRES1/13*4</t>
  </si>
  <si>
    <t>S791Q</t>
  </si>
  <si>
    <t>MOUSSE DE HOMARD 1/13 *4</t>
  </si>
  <si>
    <t>S813Q</t>
  </si>
  <si>
    <t>RILLETTES LIEU SICHUAN 1/13 *4</t>
  </si>
  <si>
    <t>S83Q</t>
  </si>
  <si>
    <t>THOIONADE 1/13 *4</t>
  </si>
  <si>
    <t>S901Q</t>
  </si>
  <si>
    <t>S900Q</t>
  </si>
  <si>
    <t>S890Q</t>
  </si>
  <si>
    <t>S899Q</t>
  </si>
  <si>
    <t>S825Q</t>
  </si>
  <si>
    <t>COTRIADE 1/2 LOT DE 4</t>
  </si>
  <si>
    <t>S826D</t>
  </si>
  <si>
    <t>COTRIADE 1/1 LOT DE 2</t>
  </si>
  <si>
    <t>S17Q</t>
  </si>
  <si>
    <t>SOUPE DE POISSONS 1/2 LOT DE 4</t>
  </si>
  <si>
    <t>S19D</t>
  </si>
  <si>
    <t>SOUPE DE POISSONS 1/1 LOT DE 2</t>
  </si>
  <si>
    <t>S182Q</t>
  </si>
  <si>
    <t>VELOUTE COQUILLAGES 1/2 LOT *4</t>
  </si>
  <si>
    <t>S773Q</t>
  </si>
  <si>
    <t>S80Q</t>
  </si>
  <si>
    <t>BISQUE DE HOMARD 1/2 LOT DE 4</t>
  </si>
  <si>
    <t>S81D</t>
  </si>
  <si>
    <t>BISQUE DE HOMARD 1/1 LOT DE 2</t>
  </si>
  <si>
    <t>S853D</t>
  </si>
  <si>
    <t>S854D</t>
  </si>
  <si>
    <t>S855D</t>
  </si>
  <si>
    <t>COFFRET APERO LA BELLE-ILOISE</t>
  </si>
  <si>
    <t>COFFRET SARDINES LA BELLE-ILOISE</t>
  </si>
  <si>
    <t>COFFRET 8 TARTINABLES PETIT APERO</t>
  </si>
  <si>
    <t>COFFRET BLANC PETIT APERO</t>
  </si>
  <si>
    <t>COFFRET VIN BLANC</t>
  </si>
  <si>
    <t>COFFRET APERO POP</t>
  </si>
  <si>
    <t>SAC PAPIER PETIT FORMAT 16x18x34</t>
  </si>
  <si>
    <t>POCHETTE PAPIER PETIT FORMAT L14xH39,2</t>
  </si>
  <si>
    <t>POCHETTE PAPIER GRAND FORMAT L25xH39,8</t>
  </si>
  <si>
    <t>STICKER LA BELLE-ILOISE</t>
  </si>
  <si>
    <t>SAC PAPIER MOYEN FORMAT 32x16x34</t>
  </si>
  <si>
    <t>SAC PAPIER GRAND FORMAT 41x14x35</t>
  </si>
  <si>
    <t>La boîte assortiment 5 sardines de 115 g</t>
  </si>
  <si>
    <t>La boîte assortiment 5 sardines à déguster chaud de 115 g</t>
  </si>
  <si>
    <t>SOUPES</t>
  </si>
  <si>
    <t>Bisque de Homard</t>
  </si>
  <si>
    <t>Lot de 6 boîtes de 800 g</t>
  </si>
  <si>
    <t>Soupe de poissons</t>
  </si>
  <si>
    <t>Lot de 12 boîtes de 400 g</t>
  </si>
  <si>
    <t>Soupe de poissons de roche</t>
  </si>
  <si>
    <t>Velouté de coquillages</t>
  </si>
  <si>
    <t>Cotriade</t>
  </si>
  <si>
    <t>Lot de 2 verrines de 95 g</t>
  </si>
  <si>
    <t>Soupe repas Dorade aux topinambours, sarrasin et éclats de marron</t>
  </si>
  <si>
    <t>Lot de 2 boîtes de 380 g</t>
  </si>
  <si>
    <t>Soupe repas Godaille du pêcheur aux pommes de terre et petits légumes</t>
  </si>
  <si>
    <t>Soupe repas Thon à la basquaise</t>
  </si>
  <si>
    <t>Soupe repas Arvorig artichauts, sarrasin, algues de Bretagne</t>
  </si>
  <si>
    <t>Lot de 3 boîtes de 115 g</t>
  </si>
  <si>
    <t>Désignation</t>
  </si>
  <si>
    <t>Visuel</t>
  </si>
  <si>
    <t>Prix unitaire TTC</t>
  </si>
  <si>
    <t>Qté commandée</t>
  </si>
  <si>
    <t>Ets Georges &amp; Bernard HILLIET</t>
  </si>
  <si>
    <t>CS  30804</t>
  </si>
  <si>
    <t>56178 Quiberon Cedex</t>
  </si>
  <si>
    <t>Offre sous réserve de pêche et de disponibilité produit/coffret</t>
  </si>
  <si>
    <t xml:space="preserve">Contact : </t>
  </si>
  <si>
    <t xml:space="preserve">Adresse : </t>
  </si>
  <si>
    <t>Société :</t>
  </si>
  <si>
    <t>Nom /Prénom du collaborateur</t>
  </si>
  <si>
    <r>
      <rPr>
        <b/>
        <i/>
        <sz val="9"/>
        <color rgb="FF231F20"/>
        <rFont val="Arial"/>
        <family val="2"/>
      </rPr>
      <t>À l’huile d’arachide</t>
    </r>
  </si>
  <si>
    <r>
      <rPr>
        <b/>
        <i/>
        <sz val="9"/>
        <color rgb="FF231F20"/>
        <rFont val="Arial"/>
        <family val="2"/>
      </rPr>
      <t>À l’huile d’olive et au citron</t>
    </r>
  </si>
  <si>
    <r>
      <rPr>
        <b/>
        <i/>
        <sz val="9"/>
        <color rgb="FF231F20"/>
        <rFont val="Arial"/>
        <family val="2"/>
      </rPr>
      <t>Aux olives de Nice</t>
    </r>
  </si>
  <si>
    <r>
      <rPr>
        <sz val="9"/>
        <color rgb="FF231F20"/>
        <rFont val="Arial"/>
        <family val="2"/>
      </rPr>
      <t>Lot de 3 boîtes de 115 g</t>
    </r>
  </si>
  <si>
    <r>
      <rPr>
        <b/>
        <i/>
        <sz val="9"/>
        <color rgb="FF231F20"/>
        <rFont val="Arial"/>
        <family val="2"/>
      </rPr>
      <t>À la tapenade</t>
    </r>
  </si>
  <si>
    <r>
      <rPr>
        <b/>
        <i/>
        <sz val="9"/>
        <color rgb="FF231F20"/>
        <rFont val="Arial"/>
        <family val="2"/>
      </rPr>
      <t>Marinées au muscadet et aux aromates</t>
    </r>
  </si>
  <si>
    <r>
      <rPr>
        <b/>
        <i/>
        <sz val="9"/>
        <color rgb="FF231F20"/>
        <rFont val="Arial"/>
        <family val="2"/>
      </rPr>
      <t>À l’huile d’arachide et au citron</t>
    </r>
  </si>
  <si>
    <r>
      <rPr>
        <b/>
        <i/>
        <sz val="9"/>
        <color rgb="FF231F20"/>
        <rFont val="Arial"/>
        <family val="2"/>
      </rPr>
      <t>À la Luzienne</t>
    </r>
  </si>
  <si>
    <r>
      <rPr>
        <b/>
        <i/>
        <sz val="9"/>
        <color rgb="FF231F20"/>
        <rFont val="Arial"/>
        <family val="2"/>
      </rPr>
      <t>À l’huile d’olive vierge extra</t>
    </r>
  </si>
  <si>
    <r>
      <rPr>
        <b/>
        <i/>
        <sz val="9"/>
        <color rgb="FF231F20"/>
        <rFont val="Arial"/>
        <family val="2"/>
      </rPr>
      <t>Au naturel</t>
    </r>
  </si>
  <si>
    <r>
      <rPr>
        <b/>
        <i/>
        <sz val="9"/>
        <color rgb="FF231F20"/>
        <rFont val="Arial"/>
        <family val="2"/>
      </rPr>
      <t>À l’huile d’olive, épices et aromates</t>
    </r>
  </si>
  <si>
    <r>
      <rPr>
        <b/>
        <i/>
        <sz val="9"/>
        <color rgb="FF231F20"/>
        <rFont val="Arial"/>
        <family val="2"/>
      </rPr>
      <t>À l’huile d’olive et à l’ail</t>
    </r>
  </si>
  <si>
    <r>
      <rPr>
        <b/>
        <i/>
        <sz val="9"/>
        <color rgb="FF231F20"/>
        <rFont val="Arial"/>
        <family val="2"/>
      </rPr>
      <t>À l’huile d’olive et poivre vert</t>
    </r>
  </si>
  <si>
    <r>
      <rPr>
        <b/>
        <i/>
        <sz val="9"/>
        <color rgb="FF231F20"/>
        <rFont val="Arial"/>
        <family val="2"/>
      </rPr>
      <t>Marinés au vin blanc et aux aromates</t>
    </r>
  </si>
  <si>
    <r>
      <rPr>
        <b/>
        <i/>
        <sz val="9"/>
        <color rgb="FF231F20"/>
        <rFont val="Arial"/>
        <family val="2"/>
      </rPr>
      <t>À la tomate</t>
    </r>
  </si>
  <si>
    <r>
      <rPr>
        <b/>
        <i/>
        <sz val="9"/>
        <color rgb="FF231F20"/>
        <rFont val="Arial"/>
        <family val="2"/>
      </rPr>
      <t>À la moutarde</t>
    </r>
  </si>
  <si>
    <r>
      <rPr>
        <b/>
        <i/>
        <sz val="9"/>
        <color rgb="FF231F20"/>
        <rFont val="Arial"/>
        <family val="2"/>
      </rPr>
      <t>Façon diablesse</t>
    </r>
  </si>
  <si>
    <r>
      <rPr>
        <b/>
        <i/>
        <sz val="9"/>
        <color rgb="FF231F20"/>
        <rFont val="Arial"/>
        <family val="2"/>
      </rPr>
      <t>Curry et amandes</t>
    </r>
  </si>
  <si>
    <r>
      <rPr>
        <b/>
        <i/>
        <sz val="9"/>
        <color rgb="FF231F20"/>
        <rFont val="Arial"/>
        <family val="2"/>
      </rPr>
      <t>À l’huile d’olive, citron et 5 baies</t>
    </r>
  </si>
  <si>
    <r>
      <rPr>
        <b/>
        <i/>
        <sz val="9"/>
        <color rgb="FF231F20"/>
        <rFont val="Arial"/>
        <family val="2"/>
      </rPr>
      <t>Citron bergamote et aneth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</si>
  <si>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Aux graines de paradis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</si>
  <si>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Au cœur d’Argoat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</si>
  <si>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À la façon d'Escartefigue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</si>
  <si>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À la bière blanche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</si>
  <si>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Des Boucaniers</t>
    </r>
  </si>
  <si>
    <r>
      <rPr>
        <b/>
        <i/>
        <sz val="9"/>
        <color rgb="FF009E8C"/>
        <rFont val="Arial"/>
        <family val="2"/>
      </rPr>
      <t xml:space="preserve">Emietté de Maquereau </t>
    </r>
    <r>
      <rPr>
        <b/>
        <i/>
        <sz val="9"/>
        <color rgb="FF231F20"/>
        <rFont val="Arial"/>
        <family val="2"/>
      </rPr>
      <t>Aux herbes et au citron de Menton</t>
    </r>
  </si>
  <si>
    <r>
      <rPr>
        <b/>
        <i/>
        <sz val="9"/>
        <color rgb="FF231F20"/>
        <rFont val="Arial"/>
        <family val="2"/>
      </rPr>
      <t>Rillettes de thon au poivre vert</t>
    </r>
  </si>
  <si>
    <r>
      <rPr>
        <b/>
        <i/>
        <sz val="9"/>
        <color rgb="FF231F20"/>
        <rFont val="Arial"/>
        <family val="2"/>
      </rPr>
      <t>Crème de sardine au whisky</t>
    </r>
  </si>
  <si>
    <r>
      <rPr>
        <b/>
        <i/>
        <sz val="9"/>
        <color rgb="FF231F20"/>
        <rFont val="Arial"/>
        <family val="2"/>
      </rPr>
      <t>Sardinade aux deux olives</t>
    </r>
  </si>
  <si>
    <r>
      <rPr>
        <b/>
        <i/>
        <sz val="9"/>
        <color rgb="FF231F20"/>
        <rFont val="Arial"/>
        <family val="2"/>
      </rPr>
      <t>Mousse de homard au Cognac</t>
    </r>
  </si>
  <si>
    <r>
      <rPr>
        <b/>
        <i/>
        <sz val="9"/>
        <color rgb="FF231F20"/>
        <rFont val="Arial"/>
        <family val="2"/>
      </rPr>
      <t>Crème de saumon rose du Pacifique à l’estragon</t>
    </r>
  </si>
  <si>
    <r>
      <rPr>
        <b/>
        <i/>
        <sz val="9"/>
        <color rgb="FF231F20"/>
        <rFont val="Arial"/>
        <family val="2"/>
      </rPr>
      <t>Thoïonade aux olives et aux câpres</t>
    </r>
  </si>
  <si>
    <r>
      <rPr>
        <b/>
        <i/>
        <sz val="9"/>
        <color rgb="FF231F20"/>
        <rFont val="Arial"/>
        <family val="2"/>
      </rPr>
      <t>Sardinade aux tomates et câpres</t>
    </r>
  </si>
  <si>
    <r>
      <rPr>
        <b/>
        <i/>
        <sz val="9"/>
        <color rgb="FF231F20"/>
        <rFont val="Arial"/>
        <family val="2"/>
      </rPr>
      <t>Mousse de thon blanc au basilic</t>
    </r>
  </si>
  <si>
    <r>
      <rPr>
        <b/>
        <i/>
        <sz val="9"/>
        <color rgb="FF231F20"/>
        <rFont val="Arial"/>
        <family val="2"/>
      </rPr>
      <t>Rillettes de lieu aux baies de Sichuan</t>
    </r>
  </si>
  <si>
    <r>
      <rPr>
        <b/>
        <i/>
        <sz val="9"/>
        <color rgb="FF231F20"/>
        <rFont val="Arial"/>
        <family val="2"/>
      </rPr>
      <t>Concassé d’artichaut au maquereau</t>
    </r>
  </si>
  <si>
    <r>
      <rPr>
        <sz val="9"/>
        <color rgb="FF231F20"/>
        <rFont val="Arial"/>
        <family val="2"/>
      </rPr>
      <t>Lot de 2 verrines de 105 g</t>
    </r>
  </si>
  <si>
    <r>
      <rPr>
        <b/>
        <i/>
        <sz val="9"/>
        <color rgb="FF231F20"/>
        <rFont val="Arial"/>
        <family val="2"/>
      </rPr>
      <t>Confit d’oignons aux anchois</t>
    </r>
  </si>
  <si>
    <r>
      <rPr>
        <b/>
        <i/>
        <sz val="9"/>
        <color rgb="FF231F20"/>
        <rFont val="Arial"/>
        <family val="2"/>
      </rPr>
      <t>Concassé de tomates aux sardines</t>
    </r>
  </si>
  <si>
    <r>
      <rPr>
        <b/>
        <i/>
        <sz val="9"/>
        <color rgb="FF231F20"/>
        <rFont val="Arial"/>
        <family val="2"/>
      </rPr>
      <t>Concassé d’aubergines et cabillaud</t>
    </r>
  </si>
  <si>
    <r>
      <rPr>
        <b/>
        <i/>
        <sz val="9"/>
        <color rgb="FF231F20"/>
        <rFont val="Arial"/>
        <family val="2"/>
      </rPr>
      <t>Fine ratatouille au thon fumé</t>
    </r>
  </si>
  <si>
    <r>
      <rPr>
        <sz val="9"/>
        <color rgb="FF231F20"/>
        <rFont val="Arial"/>
        <family val="2"/>
      </rPr>
      <t>Lot de 2 verrines de 100 g</t>
    </r>
  </si>
  <si>
    <r>
      <rPr>
        <b/>
        <i/>
        <sz val="9"/>
        <color rgb="FF231F20"/>
        <rFont val="Arial"/>
        <family val="2"/>
      </rPr>
      <t>Écrasé de pommes de terre au thon</t>
    </r>
  </si>
  <si>
    <r>
      <rPr>
        <sz val="9"/>
        <color rgb="FF231F20"/>
        <rFont val="Arial"/>
        <family val="2"/>
      </rPr>
      <t>Lot de 2 bocaux en verre de 300 g</t>
    </r>
  </si>
  <si>
    <r>
      <rPr>
        <b/>
        <i/>
        <sz val="9"/>
        <color rgb="FF231F20"/>
        <rFont val="Arial"/>
        <family val="2"/>
      </rPr>
      <t>Indie veggie</t>
    </r>
  </si>
  <si>
    <r>
      <rPr>
        <b/>
        <i/>
        <sz val="9"/>
        <color rgb="FF231F20"/>
        <rFont val="Arial"/>
        <family val="2"/>
      </rPr>
      <t>Chili de maquereau</t>
    </r>
  </si>
  <si>
    <r>
      <rPr>
        <b/>
        <i/>
        <sz val="9"/>
        <color rgb="FF231F20"/>
        <rFont val="Arial"/>
        <family val="2"/>
      </rPr>
      <t>Sardines, tomates, panais et pois gourmands</t>
    </r>
  </si>
  <si>
    <r>
      <rPr>
        <b/>
        <sz val="11"/>
        <color rgb="FFFFFFFF"/>
        <rFont val="Arial"/>
        <family val="2"/>
      </rPr>
      <t xml:space="preserve">POUR L’APÉRITIF  </t>
    </r>
    <r>
      <rPr>
        <sz val="11"/>
        <color rgb="FFFFFFFF"/>
        <rFont val="Arial"/>
        <family val="2"/>
      </rPr>
      <t>Nos tartinables</t>
    </r>
  </si>
  <si>
    <t>Reste 370 sacs réservés au 01/03/23</t>
  </si>
  <si>
    <t>Assortiment 6 émiettés de thon de 80 g</t>
  </si>
  <si>
    <t>Assortiment 6 émiettés de maquereau de 80 g</t>
  </si>
  <si>
    <t>Assortiment 7 filets de maquereau de 112,5 g</t>
  </si>
  <si>
    <t>Assortiment 5 émiettés de maquereau de 160 g (U751 / U873 / U752 / U750 / U759)</t>
  </si>
  <si>
    <t>Assortiment 5 émiettés de thon de 160 g (U711 / U187 / U188 / U710 / U186)</t>
  </si>
  <si>
    <t>Assortiment 5 filets de maquereau de 176 g (U35 / U858 / U718 / U746 / U834)</t>
  </si>
  <si>
    <t>Assortiment Ouessant 6 sardines de 115 g (U08 / U13 / U728 / U11 / U154 / U153)</t>
  </si>
  <si>
    <t>Assortiment Les Glénan 6 sardines de 115 g (U03 / U111 / U780 / U12 / U10 / U09)</t>
  </si>
  <si>
    <t>Lot de 7 boîtes de 60 g</t>
  </si>
  <si>
    <t>Coffret de 8 boîtes de 60 g</t>
  </si>
  <si>
    <t>Assortiment 8 tartinables de 60 g (U25 / U771 / U791 / U859 / U44 / U813 / U901 / U900)</t>
  </si>
  <si>
    <t>Assortiment 7 tartinables de 60 g (U899 / U890 / U25 / U791 / U859 / U44 / U813)</t>
  </si>
  <si>
    <t>Coffret 10 tartinables de 60 g (U899 / U890 / U25 / U771 / U791 / U859 / U83 / U772 / U44 / U813)</t>
  </si>
  <si>
    <t>Coffret de 10 boîtes de 60 g</t>
  </si>
  <si>
    <t>SALADES</t>
  </si>
  <si>
    <t>Lot de 3 boîtes de 175 g</t>
  </si>
  <si>
    <r>
      <t>Le coffret '</t>
    </r>
    <r>
      <rPr>
        <b/>
        <i/>
        <sz val="9"/>
        <color rgb="FF231F20"/>
        <rFont val="Arial"/>
        <family val="2"/>
      </rPr>
      <t>Sardines'</t>
    </r>
  </si>
  <si>
    <r>
      <t>Le coffret '</t>
    </r>
    <r>
      <rPr>
        <b/>
        <i/>
        <sz val="9"/>
        <rFont val="Arial"/>
        <family val="2"/>
      </rPr>
      <t>Port Maria'</t>
    </r>
  </si>
  <si>
    <r>
      <t>Le coffret '</t>
    </r>
    <r>
      <rPr>
        <b/>
        <i/>
        <sz val="9"/>
        <rFont val="Arial"/>
        <family val="2"/>
      </rPr>
      <t>Les classiques'</t>
    </r>
  </si>
  <si>
    <r>
      <t>Le coffret '</t>
    </r>
    <r>
      <rPr>
        <b/>
        <i/>
        <sz val="9"/>
        <rFont val="Arial"/>
        <family val="2"/>
      </rPr>
      <t>Les audacieuses'</t>
    </r>
  </si>
  <si>
    <r>
      <t>Le petit coffret '</t>
    </r>
    <r>
      <rPr>
        <b/>
        <i/>
        <sz val="9"/>
        <rFont val="Arial"/>
        <family val="2"/>
      </rPr>
      <t>Les délices de la Conserverie'</t>
    </r>
  </si>
  <si>
    <r>
      <t>Le grand coffret '</t>
    </r>
    <r>
      <rPr>
        <b/>
        <i/>
        <sz val="9"/>
        <rFont val="Arial"/>
        <family val="2"/>
      </rPr>
      <t>Les délices de la Conserverie'</t>
    </r>
  </si>
  <si>
    <r>
      <t>La petite boîte '</t>
    </r>
    <r>
      <rPr>
        <b/>
        <i/>
        <sz val="9"/>
        <rFont val="Arial"/>
        <family val="2"/>
      </rPr>
      <t>Petit apéro des amis'</t>
    </r>
  </si>
  <si>
    <r>
      <t>La grande boîte '</t>
    </r>
    <r>
      <rPr>
        <b/>
        <i/>
        <sz val="9"/>
        <rFont val="Arial"/>
        <family val="2"/>
      </rPr>
      <t>Petit apéro des amis'</t>
    </r>
  </si>
  <si>
    <r>
      <rPr>
        <b/>
        <i/>
        <sz val="9"/>
        <color theme="5" tint="-0.499984740745262"/>
        <rFont val="Arial"/>
        <family val="2"/>
      </rPr>
      <t>Sardines cuisinées à déguster chaud</t>
    </r>
    <r>
      <rPr>
        <b/>
        <i/>
        <sz val="9"/>
        <color rgb="FF00AEEF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la tomate et au pistou</t>
    </r>
  </si>
  <si>
    <r>
      <rPr>
        <b/>
        <i/>
        <sz val="9"/>
        <color theme="5" tint="-0.499984740745262"/>
        <rFont val="Arial"/>
        <family val="2"/>
      </rPr>
      <t xml:space="preserve">Sardines cuisinées à déguster chaud </t>
    </r>
    <r>
      <rPr>
        <b/>
        <i/>
        <sz val="9"/>
        <color rgb="FF231F20"/>
        <rFont val="Arial"/>
        <family val="2"/>
      </rPr>
      <t>Aux épices orientales</t>
    </r>
  </si>
  <si>
    <r>
      <rPr>
        <b/>
        <i/>
        <sz val="9"/>
        <color theme="5" tint="-0.499984740745262"/>
        <rFont val="Arial"/>
        <family val="2"/>
      </rPr>
      <t>Sardines cuisinées à déguster chaud</t>
    </r>
    <r>
      <rPr>
        <b/>
        <i/>
        <sz val="9"/>
        <color rgb="FF00AEEF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Au citron confit et coriandre</t>
    </r>
  </si>
  <si>
    <r>
      <rPr>
        <b/>
        <i/>
        <sz val="9"/>
        <color theme="5" tint="-0.499984740745262"/>
        <rFont val="Arial"/>
        <family val="2"/>
      </rPr>
      <t xml:space="preserve">Sardines cuisinées à déguster chaud </t>
    </r>
    <r>
      <rPr>
        <b/>
        <i/>
        <sz val="9"/>
        <color rgb="FF231F20"/>
        <rFont val="Arial"/>
        <family val="2"/>
      </rPr>
      <t>Au sarrasin et beurre de baratte</t>
    </r>
  </si>
  <si>
    <t>Champs à compléter</t>
  </si>
  <si>
    <t>C4987</t>
  </si>
  <si>
    <t>S926D</t>
  </si>
  <si>
    <t>S919D</t>
  </si>
  <si>
    <t>S920D</t>
  </si>
  <si>
    <t>S921D</t>
  </si>
  <si>
    <t>S922D</t>
  </si>
  <si>
    <t>Lot de 2 verrines de 95g</t>
  </si>
  <si>
    <r>
      <rPr>
        <b/>
        <i/>
        <sz val="9"/>
        <color theme="5" tint="-0.499984740745262"/>
        <rFont val="Arial"/>
        <family val="2"/>
      </rPr>
      <t>Sardines cuisinées à déguster chaud</t>
    </r>
    <r>
      <rPr>
        <b/>
        <i/>
        <sz val="9"/>
        <color rgb="FF00AEEF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la Nantaise</t>
    </r>
  </si>
  <si>
    <t>Assortiment 5 sardines à déguster chaud de 115 g (U796 / U799 / U800 / U801 / U827)</t>
  </si>
  <si>
    <t xml:space="preserve"> </t>
  </si>
  <si>
    <r>
      <rPr>
        <b/>
        <sz val="11"/>
        <color rgb="FFFFFFFF"/>
        <rFont val="Arial"/>
        <family val="2"/>
      </rPr>
      <t xml:space="preserve">POUR L’APÉRITIF  </t>
    </r>
    <r>
      <rPr>
        <sz val="11"/>
        <color rgb="FFFFFFFF"/>
        <rFont val="Arial"/>
        <family val="2"/>
      </rPr>
      <t xml:space="preserve">Nos verrines toasts chauds      </t>
    </r>
  </si>
  <si>
    <t>Saumon rose du Pacifique, butternut et poivre Timut</t>
  </si>
  <si>
    <t xml:space="preserve">Assortiment 5 salades de 175 g </t>
  </si>
  <si>
    <t>C5008</t>
  </si>
  <si>
    <t>C5009</t>
  </si>
  <si>
    <t>Lot de 4 boîtes de 80 g</t>
  </si>
  <si>
    <t>Lot de 4 boîtes de 155 g</t>
  </si>
  <si>
    <t>Lot de 4 boîtes de 160 g</t>
  </si>
  <si>
    <t>Lot de 4 boîtes de 400 g</t>
  </si>
  <si>
    <t>Lot de 4 boîtes de 400g</t>
  </si>
  <si>
    <t>Lot de 4 boîtes de 150 g égoutté</t>
  </si>
  <si>
    <t>Lot de 4 boîtes de 100 g égoutté</t>
  </si>
  <si>
    <t>Lot de 4 boîtes de 69 g</t>
  </si>
  <si>
    <t>Lot de 4 boîtes de 115 g</t>
  </si>
  <si>
    <t>FILETS DE MAQUEREAUX</t>
  </si>
  <si>
    <t>Lot de 4 boîtes de 112,5 g</t>
  </si>
  <si>
    <t>Lot de 4 boîtes de 118 g</t>
  </si>
  <si>
    <r>
      <rPr>
        <sz val="9"/>
        <color rgb="FF231F20"/>
        <rFont val="Arial"/>
        <family val="2"/>
      </rPr>
      <t>Lot de 4 boîtes de 60 g</t>
    </r>
    <r>
      <rPr>
        <sz val="9"/>
        <rFont val="Arial"/>
        <family val="2"/>
      </rPr>
      <t xml:space="preserve"> </t>
    </r>
    <r>
      <rPr>
        <b/>
        <i/>
        <sz val="9"/>
        <color rgb="FFFF0000"/>
        <rFont val="Arial"/>
        <family val="2"/>
      </rPr>
      <t xml:space="preserve"> </t>
    </r>
  </si>
  <si>
    <t>Lot de 4 boîtes de 60 g</t>
  </si>
  <si>
    <r>
      <rPr>
        <sz val="9"/>
        <color rgb="FF231F20"/>
        <rFont val="Arial"/>
        <family val="2"/>
      </rPr>
      <t>Lot de 4 boîtes de 60 g</t>
    </r>
    <r>
      <rPr>
        <sz val="9"/>
        <rFont val="Arial"/>
        <family val="2"/>
      </rPr>
      <t xml:space="preserve"> </t>
    </r>
  </si>
  <si>
    <r>
      <rPr>
        <sz val="9"/>
        <color rgb="FF231F20"/>
        <rFont val="Arial"/>
        <family val="2"/>
      </rPr>
      <t>Lot de 4 boîtes de 60 g</t>
    </r>
    <r>
      <rPr>
        <sz val="9"/>
        <rFont val="Arial"/>
        <family val="2"/>
      </rPr>
      <t xml:space="preserve">  </t>
    </r>
  </si>
  <si>
    <t>Lot de 4 boîtes de 176 g</t>
  </si>
  <si>
    <r>
      <rPr>
        <b/>
        <i/>
        <sz val="9"/>
        <color theme="5" tint="-0.499984740745262"/>
        <rFont val="Arial"/>
        <family val="2"/>
      </rPr>
      <t>Sardines cuisinées à déguster chaud</t>
    </r>
    <r>
      <rPr>
        <b/>
        <i/>
        <sz val="9"/>
        <color theme="4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Au beurre de baratte</t>
    </r>
  </si>
  <si>
    <t xml:space="preserve">à l’huile de pépin de raisin, poivre vert et kumquat </t>
  </si>
  <si>
    <t>S884Q</t>
  </si>
  <si>
    <r>
      <t xml:space="preserve">Lot de 4 boîtes de 115g      </t>
    </r>
    <r>
      <rPr>
        <b/>
        <i/>
        <sz val="9"/>
        <color rgb="FF009E8C"/>
        <rFont val="Amasis MT Pro Black"/>
        <family val="1"/>
      </rPr>
      <t xml:space="preserve">NOUVEAUTE ! </t>
    </r>
  </si>
  <si>
    <t>à l’huile de colza, baies de Battak et curcuma</t>
  </si>
  <si>
    <t>S893Q</t>
  </si>
  <si>
    <t>Lot de 2 verrines de 105g</t>
  </si>
  <si>
    <r>
      <t xml:space="preserve">Houmous bio aux algues     </t>
    </r>
    <r>
      <rPr>
        <b/>
        <i/>
        <sz val="9"/>
        <color rgb="FF009E8C"/>
        <rFont val="Amasis MT Pro Black"/>
        <family val="1"/>
      </rPr>
      <t xml:space="preserve"> NOUVEAUTÉ !</t>
    </r>
  </si>
  <si>
    <r>
      <t xml:space="preserve">Mayoz'algues bio    </t>
    </r>
    <r>
      <rPr>
        <b/>
        <i/>
        <sz val="9"/>
        <color rgb="FF009E8C"/>
        <rFont val="Amasis MT Pro Black"/>
        <family val="1"/>
      </rPr>
      <t>NOUVEAUTÉ !</t>
    </r>
  </si>
  <si>
    <t>S927D</t>
  </si>
  <si>
    <t>C5030</t>
  </si>
  <si>
    <t>C6580</t>
  </si>
  <si>
    <t>C5042</t>
  </si>
  <si>
    <t xml:space="preserve">Assortiment 4 soupes repas de 380 g </t>
  </si>
  <si>
    <t xml:space="preserve">Assortiment 6 soupes de 800 g </t>
  </si>
  <si>
    <t>Assortiment 6 soupes de 400 g</t>
  </si>
  <si>
    <r>
      <t xml:space="preserve">Crevettes au Calvados     </t>
    </r>
    <r>
      <rPr>
        <b/>
        <i/>
        <sz val="9"/>
        <color rgb="FF009E8C"/>
        <rFont val="Amasis MT Pro Black"/>
        <family val="1"/>
      </rPr>
      <t>NOUVEAUTÉ</t>
    </r>
  </si>
  <si>
    <r>
      <t xml:space="preserve">Ma salade - Hareng, riz de Camargue et chou kale bio </t>
    </r>
    <r>
      <rPr>
        <b/>
        <i/>
        <sz val="9"/>
        <color rgb="FF35D5BA"/>
        <rFont val="Amasis MT Pro Light"/>
        <family val="1"/>
      </rPr>
      <t xml:space="preserve"> </t>
    </r>
  </si>
  <si>
    <t>Ma salade - Légumes façon tajine, quinoa et thon germon</t>
  </si>
  <si>
    <t xml:space="preserve">Ma salade - Thon Germon, tian de légumes au vinaigre de Xérès  </t>
  </si>
  <si>
    <t xml:space="preserve">Ma salade - Poivrons, petit épeautre, riz noir &amp; thon germon </t>
  </si>
  <si>
    <t xml:space="preserve">Ma salade - Maquereau, lentilles beluga au balsamique blanc  </t>
  </si>
  <si>
    <r>
      <rPr>
        <b/>
        <i/>
        <sz val="9"/>
        <color rgb="FF009E8C"/>
        <rFont val="Amasis MT Pro Black"/>
        <family val="1"/>
      </rPr>
      <t>NOUVEAUTÉ</t>
    </r>
    <r>
      <rPr>
        <i/>
        <sz val="9"/>
        <rFont val="Arial"/>
        <family val="2"/>
      </rPr>
      <t xml:space="preserve">
Le coffret '</t>
    </r>
    <r>
      <rPr>
        <b/>
        <i/>
        <sz val="9"/>
        <rFont val="Arial"/>
        <family val="2"/>
      </rPr>
      <t>C'est le Nord'</t>
    </r>
  </si>
  <si>
    <r>
      <rPr>
        <i/>
        <sz val="9"/>
        <rFont val="Arial"/>
        <family val="2"/>
      </rPr>
      <t>Le coffret '</t>
    </r>
    <r>
      <rPr>
        <b/>
        <i/>
        <sz val="9"/>
        <rFont val="Arial"/>
        <family val="2"/>
      </rPr>
      <t>Plein Ouest'</t>
    </r>
  </si>
  <si>
    <r>
      <rPr>
        <i/>
        <sz val="9"/>
        <rFont val="Arial"/>
        <family val="2"/>
      </rPr>
      <t>Le coffret '</t>
    </r>
    <r>
      <rPr>
        <b/>
        <i/>
        <sz val="9"/>
        <rFont val="Arial"/>
        <family val="2"/>
      </rPr>
      <t>Côte Sud-Ouest'</t>
    </r>
  </si>
  <si>
    <r>
      <rPr>
        <i/>
        <sz val="9"/>
        <rFont val="Arial"/>
        <family val="2"/>
      </rPr>
      <t>Le coffret '</t>
    </r>
    <r>
      <rPr>
        <b/>
        <i/>
        <sz val="9"/>
        <rFont val="Arial"/>
        <family val="2"/>
      </rPr>
      <t>On dirait le Sud'</t>
    </r>
  </si>
  <si>
    <r>
      <t>La petite '</t>
    </r>
    <r>
      <rPr>
        <b/>
        <i/>
        <sz val="9"/>
        <color rgb="FF231F20"/>
        <rFont val="Arial"/>
        <family val="2"/>
      </rPr>
      <t>Bourriche du pêcheur'</t>
    </r>
    <r>
      <rPr>
        <i/>
        <sz val="9"/>
        <color rgb="FF231F20"/>
        <rFont val="Arial"/>
        <family val="2"/>
      </rPr>
      <t xml:space="preserve"> </t>
    </r>
    <r>
      <rPr>
        <b/>
        <i/>
        <sz val="9"/>
        <color rgb="FFF45EAD"/>
        <rFont val="Amasis MT Pro"/>
        <family val="1"/>
      </rPr>
      <t xml:space="preserve">DE RETOUR : relookée ! </t>
    </r>
  </si>
  <si>
    <r>
      <t>La moyenne '</t>
    </r>
    <r>
      <rPr>
        <b/>
        <i/>
        <sz val="9"/>
        <color rgb="FF231F20"/>
        <rFont val="Arial"/>
        <family val="2"/>
      </rPr>
      <t>Bourriche du pêcheur'</t>
    </r>
    <r>
      <rPr>
        <i/>
        <sz val="9"/>
        <color rgb="FF231F20"/>
        <rFont val="Arial"/>
        <family val="2"/>
      </rPr>
      <t xml:space="preserve"> </t>
    </r>
    <r>
      <rPr>
        <b/>
        <i/>
        <sz val="9"/>
        <color rgb="FFF45EAD"/>
        <rFont val="Amasis MT Pro"/>
        <family val="1"/>
      </rPr>
      <t xml:space="preserve">DE RETOUR : relookée ! </t>
    </r>
  </si>
  <si>
    <r>
      <t>La grande '</t>
    </r>
    <r>
      <rPr>
        <b/>
        <i/>
        <sz val="9"/>
        <color rgb="FF231F20"/>
        <rFont val="Arial"/>
        <family val="2"/>
      </rPr>
      <t>Bourriche du pêcheur'</t>
    </r>
    <r>
      <rPr>
        <i/>
        <sz val="9"/>
        <color rgb="FF231F20"/>
        <rFont val="Arial"/>
        <family val="2"/>
      </rPr>
      <t xml:space="preserve"> </t>
    </r>
    <r>
      <rPr>
        <b/>
        <i/>
        <sz val="9"/>
        <color rgb="FFF45EAD"/>
        <rFont val="Amasis MT Pro"/>
        <family val="1"/>
      </rPr>
      <t xml:space="preserve">DE RETOUR : relookée ! </t>
    </r>
  </si>
  <si>
    <t>C5025</t>
  </si>
  <si>
    <t>C5026</t>
  </si>
  <si>
    <t>C5027</t>
  </si>
  <si>
    <r>
      <t xml:space="preserve">À l’huile d’olive vierge, thym citron et poivre Timut 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</si>
  <si>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Aux deux piments et sa note de citron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</si>
  <si>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À l’huile d’olive et à la tomate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</si>
  <si>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À l’huile de tournesol et à la tomate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</si>
  <si>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À la sauce pitomaïl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</si>
  <si>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À l’huile d’olive vierge, aux épices et aromates </t>
    </r>
    <r>
      <rPr>
        <b/>
        <i/>
        <sz val="9"/>
        <color rgb="FFF45EAD"/>
        <rFont val="Amasis MT Pro"/>
        <family val="1"/>
      </rPr>
      <t xml:space="preserve">DE RETOUR ! </t>
    </r>
  </si>
  <si>
    <r>
      <t xml:space="preserve">Le coffret </t>
    </r>
    <r>
      <rPr>
        <b/>
        <i/>
        <sz val="9"/>
        <rFont val="Arial"/>
        <family val="2"/>
      </rPr>
      <t>'Apéro Pop'</t>
    </r>
  </si>
  <si>
    <t xml:space="preserve"> C6582</t>
  </si>
  <si>
    <t xml:space="preserve">Royan (moutarde, aromates, vinaigre et piment doux)   </t>
  </si>
  <si>
    <t xml:space="preserve">A l'huile de tournesol    </t>
  </si>
  <si>
    <r>
      <rPr>
        <b/>
        <i/>
        <sz val="9"/>
        <color rgb="FF009E8C"/>
        <rFont val="Amasis MT Pro Black"/>
        <family val="1"/>
      </rPr>
      <t>NOUVEAUTÉ</t>
    </r>
    <r>
      <rPr>
        <i/>
        <sz val="9"/>
        <rFont val="Arial"/>
        <family val="2"/>
      </rPr>
      <t xml:space="preserve">
Le coffret </t>
    </r>
    <r>
      <rPr>
        <b/>
        <i/>
        <sz val="9"/>
        <rFont val="Arial"/>
        <family val="2"/>
      </rPr>
      <t>'Plaisirs iodés'</t>
    </r>
  </si>
  <si>
    <t>C5016</t>
  </si>
  <si>
    <t>S924D</t>
  </si>
  <si>
    <t>Lot de 2 verrines de 100 g</t>
  </si>
  <si>
    <t>S930D</t>
  </si>
  <si>
    <t>S929D</t>
  </si>
  <si>
    <r>
      <t xml:space="preserve">Sauce rouille ail et piment </t>
    </r>
    <r>
      <rPr>
        <b/>
        <i/>
        <sz val="9"/>
        <color rgb="FF009E8C"/>
        <rFont val="Arial"/>
        <family val="2"/>
      </rPr>
      <t xml:space="preserve">: relookée ! </t>
    </r>
  </si>
  <si>
    <r>
      <t xml:space="preserve">Sauce rouille </t>
    </r>
    <r>
      <rPr>
        <b/>
        <i/>
        <sz val="9"/>
        <color rgb="FF009E8C"/>
        <rFont val="Arial"/>
        <family val="2"/>
      </rPr>
      <t xml:space="preserve">: relookée ! </t>
    </r>
  </si>
  <si>
    <t>S928D</t>
  </si>
  <si>
    <t>C4998</t>
  </si>
  <si>
    <t>Lot de 4 verrines de 95 g</t>
  </si>
  <si>
    <t>Date livr :</t>
  </si>
  <si>
    <t>BON DE COMMANDE PRINTEMPS 2025</t>
  </si>
  <si>
    <r>
      <t xml:space="preserve">Le coffret </t>
    </r>
    <r>
      <rPr>
        <b/>
        <i/>
        <sz val="9"/>
        <rFont val="Arial"/>
        <family val="2"/>
      </rPr>
      <t>'Carré Gourmet'</t>
    </r>
  </si>
  <si>
    <r>
      <t xml:space="preserve">Le coffret </t>
    </r>
    <r>
      <rPr>
        <b/>
        <i/>
        <sz val="9"/>
        <rFont val="Arial"/>
        <family val="2"/>
      </rPr>
      <t>'D'ici et d'ailleurs'</t>
    </r>
  </si>
  <si>
    <t>Lot de 2 verrines de 105 g</t>
  </si>
  <si>
    <t xml:space="preserve">Homard    </t>
  </si>
  <si>
    <t xml:space="preserve">Saumon et jeunes pousses de poireau  </t>
  </si>
  <si>
    <t xml:space="preserve">Moules au curry   </t>
  </si>
  <si>
    <r>
      <t xml:space="preserve">Confit aux algues et kiwi  </t>
    </r>
    <r>
      <rPr>
        <b/>
        <i/>
        <sz val="9"/>
        <color rgb="FF009E8C"/>
        <rFont val="Amasis MT Pro Black"/>
        <family val="1"/>
      </rPr>
      <t>NOUVEAUTÉ</t>
    </r>
  </si>
  <si>
    <r>
      <rPr>
        <b/>
        <i/>
        <sz val="9"/>
        <color rgb="FF231F20"/>
        <rFont val="Arial"/>
        <family val="2"/>
      </rPr>
      <t>Tartare aux algues de Bretagne et olives</t>
    </r>
    <r>
      <rPr>
        <b/>
        <i/>
        <sz val="9"/>
        <rFont val="Arial"/>
        <family val="2"/>
      </rPr>
      <t xml:space="preserve"> </t>
    </r>
    <r>
      <rPr>
        <b/>
        <i/>
        <sz val="9"/>
        <color rgb="FF009E8C"/>
        <rFont val="Amasis MT Pro Black"/>
        <family val="1"/>
      </rPr>
      <t>NOUVEAUTÉ !</t>
    </r>
  </si>
  <si>
    <t>Assortiment Cuillérables Légumes et poissson (U867 / U895 / U868 / U871)</t>
  </si>
  <si>
    <t>Lot de 4 verrines</t>
  </si>
  <si>
    <t>Assortiment Tartinables à déguster chaud (U919 / U920 / U921 /U922)</t>
  </si>
  <si>
    <t>RUTPURE</t>
  </si>
  <si>
    <r>
      <t xml:space="preserve">Concassé de lentilles corail    </t>
    </r>
    <r>
      <rPr>
        <b/>
        <i/>
        <sz val="9"/>
        <color rgb="FF009E8C"/>
        <rFont val="Amasis MT Pro Black"/>
        <family val="1"/>
      </rPr>
      <t xml:space="preserve"> NOUVEAUTÉ !</t>
    </r>
  </si>
  <si>
    <t>S937D</t>
  </si>
  <si>
    <t>C5024</t>
  </si>
  <si>
    <r>
      <t xml:space="preserve">Assortiment Sardines poivrées de 115 g (U30 / U884 / U12 + 1 recette exclusive au poivre de Sao Tomé) </t>
    </r>
    <r>
      <rPr>
        <b/>
        <i/>
        <sz val="9"/>
        <color rgb="FF009E8C"/>
        <rFont val="Amasis MT Pro Black"/>
        <family val="1"/>
      </rPr>
      <t>NOUVEAUTÉ !</t>
    </r>
  </si>
  <si>
    <r>
      <rPr>
        <b/>
        <i/>
        <sz val="9"/>
        <color theme="9" tint="-0.249977111117893"/>
        <rFont val="Arial"/>
        <family val="2"/>
      </rPr>
      <t>Sardines sans arêtes</t>
    </r>
    <r>
      <rPr>
        <b/>
        <i/>
        <sz val="9"/>
        <color theme="5" tint="-0.499984740745262"/>
        <rFont val="Arial"/>
        <family val="2"/>
      </rPr>
      <t xml:space="preserve"> </t>
    </r>
    <r>
      <rPr>
        <b/>
        <i/>
        <sz val="9"/>
        <color theme="1"/>
        <rFont val="Arial"/>
        <family val="2"/>
      </rPr>
      <t xml:space="preserve">à l'huile d'olive vierge et tomates   </t>
    </r>
  </si>
  <si>
    <r>
      <rPr>
        <b/>
        <i/>
        <sz val="9"/>
        <color theme="9" tint="-0.249977111117893"/>
        <rFont val="Arial"/>
        <family val="2"/>
      </rPr>
      <t>Sardines sans arêtes</t>
    </r>
    <r>
      <rPr>
        <b/>
        <i/>
        <sz val="9"/>
        <rFont val="Arial"/>
        <family val="2"/>
      </rPr>
      <t xml:space="preserve"> à l'huile d'olive vierge extra</t>
    </r>
  </si>
  <si>
    <r>
      <rPr>
        <b/>
        <i/>
        <sz val="9"/>
        <color theme="9" tint="-0.249977111117893"/>
        <rFont val="Arial"/>
        <family val="2"/>
      </rPr>
      <t>Sardines sans arêtes</t>
    </r>
    <r>
      <rPr>
        <b/>
        <i/>
        <sz val="9"/>
        <rFont val="Arial"/>
        <family val="2"/>
      </rPr>
      <t xml:space="preserve"> à l'huile d'olive vierge et citron </t>
    </r>
    <r>
      <rPr>
        <b/>
        <i/>
        <sz val="9"/>
        <color rgb="FFF45EAD"/>
        <rFont val="Amasis MT Pro"/>
        <family val="1"/>
      </rPr>
      <t xml:space="preserve">DE RETOUR ! </t>
    </r>
  </si>
  <si>
    <r>
      <t>Le coffret '</t>
    </r>
    <r>
      <rPr>
        <b/>
        <i/>
        <sz val="9"/>
        <color rgb="FF231F20"/>
        <rFont val="Arial"/>
        <family val="2"/>
      </rPr>
      <t>Apéro'</t>
    </r>
    <r>
      <rPr>
        <i/>
        <sz val="9"/>
        <color rgb="FF231F20"/>
        <rFont val="Arial"/>
        <family val="2"/>
      </rPr>
      <t xml:space="preserve"> </t>
    </r>
    <r>
      <rPr>
        <i/>
        <sz val="9"/>
        <color rgb="FFFF0000"/>
        <rFont val="Arial"/>
        <family val="2"/>
      </rPr>
      <t>Edition limitée</t>
    </r>
  </si>
  <si>
    <t>ÉMIETTÉS DE THON</t>
  </si>
  <si>
    <t>ÉMIETTÉS DE MAQUEREAU</t>
  </si>
  <si>
    <r>
      <rPr>
        <b/>
        <i/>
        <sz val="9"/>
        <color theme="7" tint="-0.249977111117893"/>
        <rFont val="Arial"/>
        <family val="2"/>
      </rPr>
      <t xml:space="preserve">Emietté de thon </t>
    </r>
    <r>
      <rPr>
        <b/>
        <i/>
        <sz val="9"/>
        <color rgb="FF231F20"/>
        <rFont val="Arial"/>
        <family val="2"/>
      </rPr>
      <t>Zanzibar</t>
    </r>
  </si>
  <si>
    <r>
      <rPr>
        <b/>
        <i/>
        <sz val="9"/>
        <color theme="7" tint="-0.249977111117893"/>
        <rFont val="Arial"/>
        <family val="2"/>
      </rPr>
      <t>Emietté de thon</t>
    </r>
    <r>
      <rPr>
        <b/>
        <i/>
        <sz val="9"/>
        <color theme="5" tint="-0.249977111117893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la tomate</t>
    </r>
  </si>
  <si>
    <r>
      <rPr>
        <b/>
        <i/>
        <sz val="9"/>
        <color theme="7" tint="-0.249977111117893"/>
        <rFont val="Arial"/>
        <family val="2"/>
      </rPr>
      <t>Emietté de thon</t>
    </r>
    <r>
      <rPr>
        <b/>
        <i/>
        <sz val="9"/>
        <color theme="5" tint="-0.249977111117893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la Marie-Galante</t>
    </r>
  </si>
  <si>
    <r>
      <rPr>
        <b/>
        <i/>
        <sz val="9"/>
        <color theme="7" tint="-0.249977111117893"/>
        <rFont val="Arial"/>
        <family val="2"/>
      </rPr>
      <t>Emietté de thon</t>
    </r>
    <r>
      <rPr>
        <b/>
        <i/>
        <sz val="9"/>
        <color rgb="FFBB9F55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la Luzienne</t>
    </r>
  </si>
  <si>
    <r>
      <rPr>
        <b/>
        <i/>
        <sz val="9"/>
        <color theme="7" tint="-0.249977111117893"/>
        <rFont val="Arial"/>
        <family val="2"/>
      </rPr>
      <t>Emietté de thon</t>
    </r>
    <r>
      <rPr>
        <b/>
        <i/>
        <sz val="9"/>
        <color theme="5" tint="-0.249977111117893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À l’huile d’olive vierge extra</t>
    </r>
  </si>
  <si>
    <r>
      <rPr>
        <b/>
        <i/>
        <sz val="9"/>
        <color theme="7" tint="-0.249977111117893"/>
        <rFont val="Arial"/>
        <family val="2"/>
      </rPr>
      <t>Emietté de thon</t>
    </r>
    <r>
      <rPr>
        <b/>
        <i/>
        <sz val="9"/>
        <color rgb="FFBB9F55"/>
        <rFont val="Arial"/>
        <family val="2"/>
      </rPr>
      <t xml:space="preserve"> </t>
    </r>
    <r>
      <rPr>
        <b/>
        <i/>
        <sz val="9"/>
        <color rgb="FF231F20"/>
        <rFont val="Arial"/>
        <family val="2"/>
      </rPr>
      <t>Saveurs de la garrigue</t>
    </r>
  </si>
  <si>
    <t>ÉMIETTÉS DE SARDINES</t>
  </si>
  <si>
    <t>La pochette sous le sapin la mer</t>
  </si>
  <si>
    <t>S9164</t>
  </si>
  <si>
    <t>Dimensions : 38x45cm</t>
  </si>
  <si>
    <t>Grand cabas Sardines Club</t>
  </si>
  <si>
    <t>Dimensions : 45x35x22 cm</t>
  </si>
  <si>
    <t>S9166</t>
  </si>
  <si>
    <t>Dimensions : 17x20cm</t>
  </si>
  <si>
    <t>S9446</t>
  </si>
  <si>
    <t>S9178</t>
  </si>
  <si>
    <t>Le sac en coton Sea, Sun, Sardines</t>
  </si>
  <si>
    <t>Le tote bag 90 ans</t>
  </si>
  <si>
    <r>
      <t xml:space="preserve">Le Torchon la belle iloise </t>
    </r>
    <r>
      <rPr>
        <b/>
        <i/>
        <sz val="9"/>
        <color rgb="FF46BA96"/>
        <rFont val="Amasis MT Pro Black"/>
        <family val="1"/>
      </rPr>
      <t>NOUVEAUTE !</t>
    </r>
  </si>
  <si>
    <t>Le petit filet</t>
  </si>
  <si>
    <t>NOS PRODUITS DERIVES - EDITIONS LIMITEES</t>
  </si>
  <si>
    <t>Assortiment 3 petits plats de 300 g (U879 / U896 / U880)</t>
  </si>
  <si>
    <r>
      <rPr>
        <b/>
        <sz val="11"/>
        <color rgb="FFFFFFFF"/>
        <rFont val="Arial"/>
        <family val="2"/>
      </rPr>
      <t xml:space="preserve">POUR L’APÉRITIF  </t>
    </r>
    <r>
      <rPr>
        <sz val="11"/>
        <color rgb="FFFFFFFF"/>
        <rFont val="Arial"/>
        <family val="2"/>
      </rPr>
      <t>Nos cuillèrables, sauces et condiments</t>
    </r>
  </si>
  <si>
    <r>
      <rPr>
        <b/>
        <i/>
        <sz val="9"/>
        <color theme="5" tint="-0.249977111117893"/>
        <rFont val="Arial"/>
        <family val="2"/>
      </rPr>
      <t>Emietté de sardines</t>
    </r>
    <r>
      <rPr>
        <b/>
        <i/>
        <sz val="9"/>
        <color theme="7" tint="-0.249977111117893"/>
        <rFont val="Arial"/>
        <family val="2"/>
      </rPr>
      <t xml:space="preserve"> </t>
    </r>
    <r>
      <rPr>
        <b/>
        <i/>
        <sz val="9"/>
        <rFont val="Arial"/>
        <family val="2"/>
      </rPr>
      <t xml:space="preserve">Délices de Carthages </t>
    </r>
    <r>
      <rPr>
        <b/>
        <i/>
        <sz val="9"/>
        <color rgb="FFF45EAD"/>
        <rFont val="Arial"/>
        <family val="2"/>
      </rPr>
      <t>De retour !</t>
    </r>
  </si>
  <si>
    <r>
      <rPr>
        <b/>
        <i/>
        <sz val="9"/>
        <color theme="5" tint="-0.249977111117893"/>
        <rFont val="Arial"/>
        <family val="2"/>
      </rPr>
      <t xml:space="preserve">Emietté de sardines </t>
    </r>
    <r>
      <rPr>
        <b/>
        <i/>
        <sz val="9"/>
        <color rgb="FF231F20"/>
        <rFont val="Arial"/>
        <family val="2"/>
      </rPr>
      <t>Citron, olives et amandes</t>
    </r>
    <r>
      <rPr>
        <b/>
        <i/>
        <sz val="9"/>
        <rFont val="Arial"/>
        <family val="2"/>
      </rPr>
      <t xml:space="preserve"> </t>
    </r>
    <r>
      <rPr>
        <b/>
        <i/>
        <sz val="9"/>
        <color rgb="FFF45EAD"/>
        <rFont val="Arial"/>
        <family val="2"/>
      </rPr>
      <t>De retour !</t>
    </r>
  </si>
  <si>
    <r>
      <rPr>
        <b/>
        <i/>
        <sz val="9"/>
        <color theme="5" tint="-0.249977111117893"/>
        <rFont val="Arial"/>
        <family val="2"/>
      </rPr>
      <t xml:space="preserve">Emietté de sardines </t>
    </r>
    <r>
      <rPr>
        <b/>
        <i/>
        <sz val="9"/>
        <color rgb="FF231F20"/>
        <rFont val="Arial"/>
        <family val="2"/>
      </rPr>
      <t>Escale à Shangaï</t>
    </r>
    <r>
      <rPr>
        <b/>
        <i/>
        <sz val="9"/>
        <rFont val="Arial"/>
        <family val="2"/>
      </rPr>
      <t xml:space="preserve"> </t>
    </r>
    <r>
      <rPr>
        <b/>
        <i/>
        <sz val="9"/>
        <color rgb="FFF45EAD"/>
        <rFont val="Arial"/>
        <family val="2"/>
      </rPr>
      <t>De retour !</t>
    </r>
  </si>
  <si>
    <r>
      <rPr>
        <b/>
        <i/>
        <sz val="9"/>
        <color theme="5" tint="-0.249977111117893"/>
        <rFont val="Arial"/>
        <family val="2"/>
      </rPr>
      <t>Emietté de sardines</t>
    </r>
    <r>
      <rPr>
        <b/>
        <i/>
        <sz val="9"/>
        <color rgb="FFBB9F55"/>
        <rFont val="Arial"/>
        <family val="2"/>
      </rPr>
      <t xml:space="preserve"> </t>
    </r>
    <r>
      <rPr>
        <b/>
        <i/>
        <sz val="9"/>
        <rFont val="Arial"/>
        <family val="2"/>
      </rPr>
      <t xml:space="preserve">Aubergines, ail et basilic </t>
    </r>
    <r>
      <rPr>
        <b/>
        <i/>
        <sz val="9"/>
        <color rgb="FFF45EAD"/>
        <rFont val="Arial"/>
        <family val="2"/>
      </rPr>
      <t>De retour !</t>
    </r>
  </si>
  <si>
    <r>
      <rPr>
        <b/>
        <i/>
        <sz val="9"/>
        <color theme="5" tint="-0.249977111117893"/>
        <rFont val="Arial"/>
        <family val="2"/>
      </rPr>
      <t xml:space="preserve">Emietté de sardines </t>
    </r>
    <r>
      <rPr>
        <b/>
        <i/>
        <sz val="9"/>
        <color rgb="FF231F20"/>
        <rFont val="Arial"/>
        <family val="2"/>
      </rPr>
      <t>Douceurs des Bastides</t>
    </r>
    <r>
      <rPr>
        <b/>
        <i/>
        <sz val="9"/>
        <color theme="1"/>
        <rFont val="Arial"/>
        <family val="2"/>
      </rPr>
      <t xml:space="preserve"> </t>
    </r>
    <r>
      <rPr>
        <b/>
        <i/>
        <sz val="9"/>
        <color rgb="FFF45EAD"/>
        <rFont val="Arial"/>
        <family val="2"/>
      </rPr>
      <t>De retour !</t>
    </r>
  </si>
  <si>
    <t>Assortiment 5 préparations pour sandwich de 115 g (U904 / U852 / U851 / U847 / U850)</t>
  </si>
  <si>
    <t>Lieu, carottes et citron confit</t>
  </si>
  <si>
    <t>Thon germon, poivrons, maïs, haricots rouges</t>
  </si>
  <si>
    <t>Maquereaux, cœurs d’artichauts et carottes</t>
  </si>
  <si>
    <t>Thon germon, tomates, olives vertes, herbes de Provence</t>
  </si>
  <si>
    <t>À l’huile d’olive et aux poivres verts</t>
  </si>
  <si>
    <t>C5043</t>
  </si>
  <si>
    <t>Assortiment 4 thons en tranche de 160 g (U23,U814,U841,U58)</t>
  </si>
  <si>
    <r>
      <t>Le coffret '</t>
    </r>
    <r>
      <rPr>
        <b/>
        <i/>
        <sz val="9"/>
        <rFont val="Arial"/>
        <family val="2"/>
      </rPr>
      <t>Les émiettés'</t>
    </r>
    <r>
      <rPr>
        <i/>
        <sz val="9"/>
        <rFont val="Arial"/>
        <family val="2"/>
      </rPr>
      <t xml:space="preserve"> </t>
    </r>
  </si>
  <si>
    <t>Dimensions : 43x58,5cm</t>
  </si>
  <si>
    <t xml:space="preserve">                              Valable jusqu'au 3 juillet 2025 inclus</t>
  </si>
  <si>
    <t>Tarifs valables jusqu'au 03/07/2025 inclus</t>
  </si>
  <si>
    <t>Assortiment 6 émiettés de sardines de 80 g (U761 / U762x2 / U763 / U789 / U790)</t>
  </si>
  <si>
    <t xml:space="preserve"> 5% pour toute commande</t>
  </si>
  <si>
    <t xml:space="preserve"> 10% à partir de 1500€ </t>
  </si>
  <si>
    <t xml:space="preserve"> 12% à partir de 2500€ </t>
  </si>
  <si>
    <t xml:space="preserve"> 15% à partir de 5000€ </t>
  </si>
  <si>
    <t xml:space="preserve"> Devis sur demande au-delà de 15 000€ TTC de commande</t>
  </si>
  <si>
    <t>C5014</t>
  </si>
  <si>
    <r>
      <t>Hareng aux lentilles</t>
    </r>
    <r>
      <rPr>
        <b/>
        <i/>
        <sz val="9"/>
        <color rgb="FF231F20"/>
        <rFont val="Amasis MT Pro Black"/>
        <family val="1"/>
      </rPr>
      <t xml:space="preserve"> </t>
    </r>
    <r>
      <rPr>
        <b/>
        <i/>
        <sz val="9"/>
        <color rgb="FF46BA96"/>
        <rFont val="Amasis MT Pro Black"/>
        <family val="1"/>
      </rPr>
      <t>NOUVEAUTE</t>
    </r>
  </si>
  <si>
    <r>
      <t xml:space="preserve">Assortiment Sauces et condiments (U927 / U926 / U895 / U924) </t>
    </r>
    <r>
      <rPr>
        <b/>
        <i/>
        <sz val="9"/>
        <color rgb="FF009E8C"/>
        <rFont val="Amasis MT Pro Black"/>
        <family val="1"/>
      </rPr>
      <t>NOUVEAUTÉ</t>
    </r>
  </si>
  <si>
    <t xml:space="preserve">Frais de port offerts et minimum de commande à partir de 200€ TTC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</si>
</sst>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8"/>
      <color rgb="FFED1C24"/>
      <name val="Arial"/>
      <family val="2"/>
    </font>
    <font>
      <b/>
      <sz val="8"/>
      <color rgb="FF231F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i/>
      <sz val="9"/>
      <color rgb="FF231F20"/>
      <name val="Arial"/>
      <family val="2"/>
    </font>
    <font>
      <b/>
      <i/>
      <sz val="9"/>
      <color rgb="FF231F20"/>
      <name val="Arial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i/>
      <sz val="9"/>
      <color rgb="FFED1C24"/>
      <name val="Arial"/>
      <family val="2"/>
    </font>
    <font>
      <b/>
      <i/>
      <sz val="9"/>
      <color theme="1"/>
      <name val="Arial"/>
      <family val="2"/>
    </font>
    <font>
      <b/>
      <i/>
      <sz val="9"/>
      <color theme="4"/>
      <name val="Arial"/>
      <family val="2"/>
    </font>
    <font>
      <b/>
      <i/>
      <sz val="9"/>
      <color rgb="FF00AEEF"/>
      <name val="Arial"/>
      <family val="2"/>
    </font>
    <font>
      <b/>
      <i/>
      <sz val="9"/>
      <color theme="5" tint="-0.249977111117893"/>
      <name val="Arial"/>
      <family val="2"/>
    </font>
    <font>
      <b/>
      <i/>
      <sz val="9"/>
      <color rgb="FFBB9F55"/>
      <name val="Arial"/>
      <family val="2"/>
    </font>
    <font>
      <b/>
      <i/>
      <sz val="9"/>
      <color rgb="FF009E8C"/>
      <name val="Arial"/>
      <family val="2"/>
    </font>
    <font>
      <b/>
      <i/>
      <sz val="9"/>
      <color rgb="FFFF0000"/>
      <name val="Arial"/>
      <family val="2"/>
    </font>
    <font>
      <b/>
      <sz val="11"/>
      <color rgb="FFFFFFFF"/>
      <name val="Arial"/>
      <family val="2"/>
    </font>
    <font>
      <b/>
      <i/>
      <sz val="9"/>
      <color theme="1"/>
      <name val="Calibri"/>
      <family val="2"/>
      <scheme val="minor"/>
    </font>
    <font>
      <b/>
      <i/>
      <sz val="9"/>
      <color theme="5" tint="-0.499984740745262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i/>
      <sz val="9"/>
      <name val="Arial"/>
      <family val="1"/>
    </font>
    <font>
      <b/>
      <i/>
      <sz val="9"/>
      <color rgb="FF35D5BA"/>
      <name val="Amasis MT Pro Light"/>
      <family val="1"/>
    </font>
    <font>
      <b/>
      <sz val="10"/>
      <color rgb="FFFF0000"/>
      <name val="Arial"/>
      <family val="2"/>
    </font>
    <font>
      <b/>
      <i/>
      <sz val="9"/>
      <color rgb="FF009E8C"/>
      <name val="Amasis MT Pro Black"/>
      <family val="1"/>
    </font>
    <font>
      <b/>
      <sz val="9"/>
      <color rgb="FF009E8C"/>
      <name val="Arial"/>
      <family val="2"/>
    </font>
    <font>
      <b/>
      <i/>
      <sz val="9"/>
      <color rgb="FFF45EAD"/>
      <name val="Amasis MT Pro"/>
      <family val="1"/>
    </font>
    <font>
      <b/>
      <sz val="9"/>
      <color rgb="FF46BA96"/>
      <name val="Arial"/>
      <family val="2"/>
    </font>
    <font>
      <b/>
      <i/>
      <sz val="9"/>
      <color rgb="FF46BA96"/>
      <name val="Arial"/>
      <family val="2"/>
    </font>
    <font>
      <b/>
      <sz val="9"/>
      <color rgb="FFFF0000"/>
      <name val="Arial"/>
      <family val="2"/>
    </font>
    <font>
      <b/>
      <i/>
      <sz val="9"/>
      <color theme="9" tint="-0.249977111117893"/>
      <name val="Arial"/>
      <family val="2"/>
    </font>
    <font>
      <i/>
      <sz val="9"/>
      <color rgb="FFFF0000"/>
      <name val="Arial"/>
      <family val="2"/>
    </font>
    <font>
      <b/>
      <i/>
      <sz val="9"/>
      <color theme="7" tint="-0.249977111117893"/>
      <name val="Arial"/>
      <family val="2"/>
    </font>
    <font>
      <b/>
      <i/>
      <sz val="9"/>
      <color rgb="FF46BA96"/>
      <name val="Amasis MT Pro Black"/>
      <family val="1"/>
    </font>
    <font>
      <b/>
      <i/>
      <sz val="9"/>
      <color rgb="FFF45EAD"/>
      <name val="Arial"/>
      <family val="2"/>
    </font>
    <font>
      <b/>
      <i/>
      <sz val="9"/>
      <color rgb="FF231F20"/>
      <name val="Amasis MT Pro Black"/>
      <family val="1"/>
    </font>
  </fonts>
  <fills count="2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FB1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9E8C"/>
        <bgColor indexed="64"/>
      </patternFill>
    </fill>
    <fill>
      <patternFill patternType="solid">
        <fgColor rgb="FF46BA9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135BA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12727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231F20"/>
      </left>
      <right/>
      <top style="thin">
        <color rgb="FF231F20"/>
      </top>
      <bottom style="thin">
        <color rgb="FF231F20"/>
      </bottom>
      <diagonal/>
    </border>
    <border>
      <left/>
      <right/>
      <top style="thin">
        <color rgb="FF231F20"/>
      </top>
      <bottom style="thin">
        <color rgb="FF231F20"/>
      </bottom>
      <diagonal/>
    </border>
    <border>
      <left/>
      <right style="thin">
        <color rgb="FF231F20"/>
      </right>
      <top style="thin">
        <color rgb="FF231F20"/>
      </top>
      <bottom style="thin">
        <color rgb="FF231F20"/>
      </bottom>
      <diagonal/>
    </border>
    <border>
      <left style="thin">
        <color rgb="FF231F20"/>
      </left>
      <right style="thin">
        <color rgb="FF231F20"/>
      </right>
      <top style="thin">
        <color rgb="FF231F20"/>
      </top>
      <bottom style="thin">
        <color rgb="FF231F20"/>
      </bottom>
      <diagonal/>
    </border>
    <border>
      <left style="thin">
        <color rgb="FF231F20"/>
      </left>
      <right/>
      <top style="thin">
        <color rgb="FF231F20"/>
      </top>
      <bottom/>
      <diagonal/>
    </border>
    <border>
      <left style="thin">
        <color rgb="FF231F20"/>
      </left>
      <right/>
      <top/>
      <bottom/>
      <diagonal/>
    </border>
    <border>
      <left style="thin">
        <color rgb="FF231F20"/>
      </left>
      <right/>
      <top/>
      <bottom style="thin">
        <color rgb="FF231F20"/>
      </bottom>
      <diagonal/>
    </border>
    <border>
      <left/>
      <right style="thin">
        <color rgb="FF231F20"/>
      </right>
      <top/>
      <bottom style="thin">
        <color rgb="FF231F2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5"/>
      </bottom>
      <diagonal/>
    </border>
    <border>
      <left/>
      <right/>
      <top style="thin">
        <color rgb="FF231F20"/>
      </top>
      <bottom/>
      <diagonal/>
    </border>
    <border>
      <left/>
      <right style="thin">
        <color rgb="FF231F20"/>
      </right>
      <top style="thin">
        <color rgb="FF231F20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231F20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357">
    <xf numFmtId="0" fontId="0" fillId="0" borderId="0" xfId="0"/>
    <xf numFmtId="44" fontId="0" fillId="0" borderId="0" xfId="1" applyFont="1" applyAlignment="1" applyProtection="1">
      <alignment vertical="center"/>
    </xf>
    <xf numFmtId="0" fontId="16" fillId="2" borderId="1" xfId="3" applyFont="1" applyFill="1" applyBorder="1" applyAlignment="1">
      <alignment horizontal="center" vertical="center"/>
    </xf>
    <xf numFmtId="0" fontId="17" fillId="2" borderId="1" xfId="3" applyFont="1" applyFill="1" applyBorder="1" applyAlignment="1">
      <alignment horizontal="right" vertical="center"/>
    </xf>
    <xf numFmtId="0" fontId="17" fillId="2" borderId="1" xfId="3" applyFont="1" applyFill="1" applyBorder="1" applyAlignment="1">
      <alignment horizontal="center" vertical="center"/>
    </xf>
    <xf numFmtId="0" fontId="18" fillId="3" borderId="1" xfId="3" applyFont="1" applyFill="1" applyBorder="1" applyAlignment="1">
      <alignment horizontal="center" vertical="center"/>
    </xf>
    <xf numFmtId="0" fontId="18" fillId="3" borderId="1" xfId="3" applyFont="1" applyFill="1" applyBorder="1" applyAlignment="1">
      <alignment vertical="center" wrapText="1"/>
    </xf>
    <xf numFmtId="4" fontId="11" fillId="3" borderId="1" xfId="4" applyNumberFormat="1" applyFont="1" applyFill="1" applyBorder="1" applyAlignment="1">
      <alignment vertical="center"/>
    </xf>
    <xf numFmtId="10" fontId="18" fillId="3" borderId="1" xfId="5" applyNumberFormat="1" applyFont="1" applyFill="1" applyBorder="1" applyAlignment="1">
      <alignment vertical="center"/>
    </xf>
    <xf numFmtId="43" fontId="18" fillId="3" borderId="1" xfId="4" applyFont="1" applyFill="1" applyBorder="1" applyAlignment="1">
      <alignment vertical="center"/>
    </xf>
    <xf numFmtId="0" fontId="19" fillId="3" borderId="1" xfId="3" applyFont="1" applyFill="1" applyBorder="1" applyAlignment="1">
      <alignment vertical="center" wrapText="1"/>
    </xf>
    <xf numFmtId="0" fontId="18" fillId="0" borderId="1" xfId="3" applyFont="1" applyBorder="1" applyAlignment="1">
      <alignment horizontal="center" vertical="center"/>
    </xf>
    <xf numFmtId="0" fontId="18" fillId="0" borderId="1" xfId="3" applyFont="1" applyBorder="1" applyAlignment="1">
      <alignment vertical="center" wrapText="1"/>
    </xf>
    <xf numFmtId="0" fontId="18" fillId="0" borderId="1" xfId="3" applyFont="1" applyBorder="1" applyAlignment="1">
      <alignment horizontal="center" vertical="center" wrapText="1"/>
    </xf>
    <xf numFmtId="10" fontId="18" fillId="0" borderId="1" xfId="5" applyNumberFormat="1" applyFont="1" applyFill="1" applyBorder="1" applyAlignment="1">
      <alignment vertical="center"/>
    </xf>
    <xf numFmtId="43" fontId="18" fillId="0" borderId="1" xfId="4" applyFont="1" applyFill="1" applyBorder="1" applyAlignment="1">
      <alignment vertical="center"/>
    </xf>
    <xf numFmtId="0" fontId="19" fillId="0" borderId="1" xfId="3" applyFont="1" applyBorder="1" applyAlignment="1">
      <alignment vertical="center" wrapText="1"/>
    </xf>
    <xf numFmtId="0" fontId="18" fillId="4" borderId="1" xfId="3" applyFont="1" applyFill="1" applyBorder="1" applyAlignment="1">
      <alignment horizontal="center" vertical="center" wrapText="1"/>
    </xf>
    <xf numFmtId="0" fontId="18" fillId="4" borderId="1" xfId="3" applyFont="1" applyFill="1" applyBorder="1" applyAlignment="1">
      <alignment vertical="center" wrapText="1"/>
    </xf>
    <xf numFmtId="0" fontId="18" fillId="0" borderId="1" xfId="3" applyFont="1" applyBorder="1" applyAlignment="1">
      <alignment horizontal="left" vertical="center" wrapText="1"/>
    </xf>
    <xf numFmtId="4" fontId="11" fillId="0" borderId="1" xfId="4" applyNumberFormat="1" applyFont="1" applyBorder="1" applyAlignment="1">
      <alignment vertical="center"/>
    </xf>
    <xf numFmtId="1" fontId="0" fillId="0" borderId="8" xfId="1" applyNumberFormat="1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44" fontId="25" fillId="0" borderId="1" xfId="1" applyFont="1" applyFill="1" applyBorder="1" applyAlignment="1" applyProtection="1">
      <alignment horizontal="center" vertical="center"/>
    </xf>
    <xf numFmtId="0" fontId="15" fillId="0" borderId="0" xfId="3" applyAlignment="1">
      <alignment vertical="center"/>
    </xf>
    <xf numFmtId="10" fontId="18" fillId="0" borderId="1" xfId="5" applyNumberFormat="1" applyFont="1" applyBorder="1" applyAlignment="1">
      <alignment vertical="center"/>
    </xf>
    <xf numFmtId="43" fontId="18" fillId="0" borderId="1" xfId="4" applyFont="1" applyBorder="1" applyAlignment="1">
      <alignment vertical="center"/>
    </xf>
    <xf numFmtId="4" fontId="11" fillId="4" borderId="1" xfId="4" applyNumberFormat="1" applyFont="1" applyFill="1" applyBorder="1" applyAlignment="1">
      <alignment vertical="center"/>
    </xf>
    <xf numFmtId="10" fontId="18" fillId="4" borderId="1" xfId="5" applyNumberFormat="1" applyFont="1" applyFill="1" applyBorder="1" applyAlignment="1">
      <alignment vertical="center"/>
    </xf>
    <xf numFmtId="43" fontId="18" fillId="4" borderId="1" xfId="4" applyFont="1" applyFill="1" applyBorder="1" applyAlignment="1">
      <alignment vertical="center"/>
    </xf>
    <xf numFmtId="0" fontId="19" fillId="4" borderId="1" xfId="3" applyFont="1" applyFill="1" applyBorder="1" applyAlignment="1">
      <alignment vertical="center" wrapText="1"/>
    </xf>
    <xf numFmtId="0" fontId="18" fillId="0" borderId="13" xfId="3" applyFont="1" applyBorder="1" applyAlignment="1">
      <alignment horizontal="center" vertical="center"/>
    </xf>
    <xf numFmtId="0" fontId="18" fillId="0" borderId="13" xfId="3" applyFont="1" applyBorder="1" applyAlignment="1">
      <alignment vertical="center" wrapText="1"/>
    </xf>
    <xf numFmtId="4" fontId="11" fillId="0" borderId="13" xfId="4" applyNumberFormat="1" applyFont="1" applyBorder="1" applyAlignment="1">
      <alignment vertical="center"/>
    </xf>
    <xf numFmtId="10" fontId="18" fillId="0" borderId="13" xfId="5" applyNumberFormat="1" applyFont="1" applyBorder="1" applyAlignment="1">
      <alignment vertical="center"/>
    </xf>
    <xf numFmtId="43" fontId="18" fillId="0" borderId="13" xfId="4" applyFont="1" applyBorder="1" applyAlignment="1">
      <alignment vertical="center"/>
    </xf>
    <xf numFmtId="0" fontId="19" fillId="0" borderId="13" xfId="3" applyFont="1" applyBorder="1" applyAlignment="1">
      <alignment vertical="center" wrapText="1"/>
    </xf>
    <xf numFmtId="10" fontId="18" fillId="0" borderId="14" xfId="5" applyNumberFormat="1" applyFont="1" applyFill="1" applyBorder="1" applyAlignment="1">
      <alignment vertical="center"/>
    </xf>
    <xf numFmtId="43" fontId="18" fillId="0" borderId="14" xfId="4" applyFont="1" applyFill="1" applyBorder="1" applyAlignment="1">
      <alignment vertical="center"/>
    </xf>
    <xf numFmtId="0" fontId="18" fillId="0" borderId="14" xfId="3" applyFont="1" applyBorder="1" applyAlignment="1">
      <alignment horizontal="center" vertical="center"/>
    </xf>
    <xf numFmtId="0" fontId="18" fillId="0" borderId="14" xfId="3" applyFont="1" applyBorder="1" applyAlignment="1">
      <alignment vertical="center" wrapText="1"/>
    </xf>
    <xf numFmtId="4" fontId="11" fillId="0" borderId="14" xfId="4" applyNumberFormat="1" applyFont="1" applyBorder="1" applyAlignment="1">
      <alignment vertical="center"/>
    </xf>
    <xf numFmtId="10" fontId="18" fillId="0" borderId="14" xfId="5" applyNumberFormat="1" applyFont="1" applyBorder="1" applyAlignment="1">
      <alignment vertical="center"/>
    </xf>
    <xf numFmtId="43" fontId="18" fillId="0" borderId="14" xfId="4" applyFont="1" applyBorder="1" applyAlignment="1">
      <alignment vertical="center"/>
    </xf>
    <xf numFmtId="0" fontId="19" fillId="0" borderId="14" xfId="3" applyFont="1" applyBorder="1" applyAlignment="1">
      <alignment vertical="center" wrapText="1"/>
    </xf>
    <xf numFmtId="0" fontId="18" fillId="4" borderId="14" xfId="3" applyFont="1" applyFill="1" applyBorder="1" applyAlignment="1">
      <alignment horizontal="center" vertical="center"/>
    </xf>
    <xf numFmtId="0" fontId="18" fillId="4" borderId="14" xfId="3" applyFont="1" applyFill="1" applyBorder="1" applyAlignment="1">
      <alignment vertical="center" wrapText="1"/>
    </xf>
    <xf numFmtId="4" fontId="11" fillId="4" borderId="14" xfId="4" applyNumberFormat="1" applyFont="1" applyFill="1" applyBorder="1" applyAlignment="1">
      <alignment vertical="center"/>
    </xf>
    <xf numFmtId="10" fontId="18" fillId="4" borderId="14" xfId="5" applyNumberFormat="1" applyFont="1" applyFill="1" applyBorder="1" applyAlignment="1">
      <alignment vertical="center"/>
    </xf>
    <xf numFmtId="43" fontId="18" fillId="4" borderId="14" xfId="4" applyFont="1" applyFill="1" applyBorder="1" applyAlignment="1">
      <alignment vertical="center"/>
    </xf>
    <xf numFmtId="0" fontId="19" fillId="4" borderId="14" xfId="3" applyFont="1" applyFill="1" applyBorder="1" applyAlignment="1">
      <alignment vertical="center" wrapText="1"/>
    </xf>
    <xf numFmtId="0" fontId="18" fillId="0" borderId="13" xfId="3" applyFont="1" applyBorder="1" applyAlignment="1">
      <alignment horizontal="left" vertical="center" wrapText="1"/>
    </xf>
    <xf numFmtId="0" fontId="18" fillId="5" borderId="1" xfId="3" applyFont="1" applyFill="1" applyBorder="1" applyAlignment="1">
      <alignment horizontal="center" vertical="center"/>
    </xf>
    <xf numFmtId="0" fontId="18" fillId="5" borderId="1" xfId="3" applyFont="1" applyFill="1" applyBorder="1" applyAlignment="1">
      <alignment horizontal="left" vertical="center" wrapText="1"/>
    </xf>
    <xf numFmtId="4" fontId="11" fillId="5" borderId="1" xfId="4" applyNumberFormat="1" applyFont="1" applyFill="1" applyBorder="1" applyAlignment="1">
      <alignment vertical="center"/>
    </xf>
    <xf numFmtId="10" fontId="18" fillId="5" borderId="13" xfId="5" applyNumberFormat="1" applyFont="1" applyFill="1" applyBorder="1" applyAlignment="1">
      <alignment vertical="center"/>
    </xf>
    <xf numFmtId="43" fontId="18" fillId="5" borderId="13" xfId="4" applyFont="1" applyFill="1" applyBorder="1" applyAlignment="1">
      <alignment vertical="center"/>
    </xf>
    <xf numFmtId="0" fontId="19" fillId="5" borderId="1" xfId="3" applyFont="1" applyFill="1" applyBorder="1" applyAlignment="1">
      <alignment vertical="center" wrapText="1"/>
    </xf>
    <xf numFmtId="0" fontId="18" fillId="5" borderId="13" xfId="3" applyFont="1" applyFill="1" applyBorder="1" applyAlignment="1">
      <alignment horizontal="center" vertical="center"/>
    </xf>
    <xf numFmtId="0" fontId="18" fillId="5" borderId="13" xfId="3" applyFont="1" applyFill="1" applyBorder="1" applyAlignment="1">
      <alignment horizontal="left" vertical="center" wrapText="1"/>
    </xf>
    <xf numFmtId="0" fontId="19" fillId="5" borderId="13" xfId="3" applyFont="1" applyFill="1" applyBorder="1" applyAlignment="1">
      <alignment vertical="center" wrapText="1"/>
    </xf>
    <xf numFmtId="10" fontId="8" fillId="0" borderId="13" xfId="5" applyNumberFormat="1" applyFont="1" applyBorder="1" applyAlignment="1">
      <alignment vertical="center"/>
    </xf>
    <xf numFmtId="43" fontId="8" fillId="0" borderId="13" xfId="4" applyFont="1" applyBorder="1" applyAlignment="1">
      <alignment vertical="center"/>
    </xf>
    <xf numFmtId="0" fontId="18" fillId="4" borderId="1" xfId="3" applyFont="1" applyFill="1" applyBorder="1" applyAlignment="1">
      <alignment horizontal="center" vertical="center"/>
    </xf>
    <xf numFmtId="10" fontId="8" fillId="4" borderId="13" xfId="5" applyNumberFormat="1" applyFont="1" applyFill="1" applyBorder="1" applyAlignment="1">
      <alignment vertical="center"/>
    </xf>
    <xf numFmtId="43" fontId="8" fillId="4" borderId="13" xfId="4" applyFont="1" applyFill="1" applyBorder="1" applyAlignment="1">
      <alignment vertical="center"/>
    </xf>
    <xf numFmtId="0" fontId="18" fillId="3" borderId="1" xfId="3" applyFont="1" applyFill="1" applyBorder="1" applyAlignment="1">
      <alignment horizontal="left" vertical="center" wrapText="1"/>
    </xf>
    <xf numFmtId="10" fontId="18" fillId="3" borderId="13" xfId="5" applyNumberFormat="1" applyFont="1" applyFill="1" applyBorder="1" applyAlignment="1">
      <alignment vertical="center"/>
    </xf>
    <xf numFmtId="43" fontId="18" fillId="3" borderId="13" xfId="4" applyFont="1" applyFill="1" applyBorder="1" applyAlignment="1">
      <alignment vertical="center"/>
    </xf>
    <xf numFmtId="0" fontId="18" fillId="0" borderId="1" xfId="3" applyFont="1" applyBorder="1" applyAlignment="1">
      <alignment vertical="center"/>
    </xf>
    <xf numFmtId="10" fontId="18" fillId="0" borderId="13" xfId="5" applyNumberFormat="1" applyFont="1" applyFill="1" applyBorder="1" applyAlignment="1">
      <alignment vertical="center"/>
    </xf>
    <xf numFmtId="43" fontId="18" fillId="0" borderId="13" xfId="4" applyFont="1" applyFill="1" applyBorder="1" applyAlignment="1">
      <alignment vertical="center"/>
    </xf>
    <xf numFmtId="0" fontId="18" fillId="4" borderId="1" xfId="3" applyFont="1" applyFill="1" applyBorder="1" applyAlignment="1">
      <alignment horizontal="left" vertical="center" wrapText="1"/>
    </xf>
    <xf numFmtId="10" fontId="18" fillId="4" borderId="13" xfId="5" applyNumberFormat="1" applyFont="1" applyFill="1" applyBorder="1" applyAlignment="1">
      <alignment vertical="center"/>
    </xf>
    <xf numFmtId="43" fontId="18" fillId="4" borderId="13" xfId="4" applyFont="1" applyFill="1" applyBorder="1" applyAlignment="1">
      <alignment vertical="center"/>
    </xf>
    <xf numFmtId="4" fontId="11" fillId="0" borderId="1" xfId="4" applyNumberFormat="1" applyFont="1" applyFill="1" applyBorder="1" applyAlignment="1">
      <alignment vertical="center"/>
    </xf>
    <xf numFmtId="0" fontId="18" fillId="0" borderId="15" xfId="3" applyFont="1" applyBorder="1" applyAlignment="1">
      <alignment horizontal="center" vertical="center"/>
    </xf>
    <xf numFmtId="0" fontId="18" fillId="0" borderId="15" xfId="3" applyFont="1" applyBorder="1" applyAlignment="1">
      <alignment horizontal="left" vertical="center" wrapText="1"/>
    </xf>
    <xf numFmtId="4" fontId="11" fillId="0" borderId="15" xfId="4" applyNumberFormat="1" applyFont="1" applyBorder="1" applyAlignment="1">
      <alignment vertical="center"/>
    </xf>
    <xf numFmtId="10" fontId="18" fillId="0" borderId="15" xfId="5" applyNumberFormat="1" applyFont="1" applyBorder="1" applyAlignment="1">
      <alignment vertical="center"/>
    </xf>
    <xf numFmtId="43" fontId="18" fillId="0" borderId="15" xfId="4" applyFont="1" applyBorder="1" applyAlignment="1">
      <alignment vertical="center"/>
    </xf>
    <xf numFmtId="0" fontId="19" fillId="0" borderId="15" xfId="3" applyFont="1" applyBorder="1" applyAlignment="1">
      <alignment vertical="center" wrapText="1"/>
    </xf>
    <xf numFmtId="4" fontId="11" fillId="5" borderId="13" xfId="4" applyNumberFormat="1" applyFont="1" applyFill="1" applyBorder="1" applyAlignment="1">
      <alignment vertical="center"/>
    </xf>
    <xf numFmtId="0" fontId="18" fillId="6" borderId="1" xfId="3" applyFont="1" applyFill="1" applyBorder="1" applyAlignment="1">
      <alignment horizontal="center" vertical="center"/>
    </xf>
    <xf numFmtId="0" fontId="18" fillId="6" borderId="1" xfId="3" applyFont="1" applyFill="1" applyBorder="1" applyAlignment="1">
      <alignment horizontal="left" vertical="center" wrapText="1"/>
    </xf>
    <xf numFmtId="4" fontId="11" fillId="6" borderId="13" xfId="4" applyNumberFormat="1" applyFont="1" applyFill="1" applyBorder="1" applyAlignment="1">
      <alignment vertical="center"/>
    </xf>
    <xf numFmtId="10" fontId="18" fillId="6" borderId="13" xfId="5" applyNumberFormat="1" applyFont="1" applyFill="1" applyBorder="1" applyAlignment="1">
      <alignment vertical="center"/>
    </xf>
    <xf numFmtId="43" fontId="18" fillId="6" borderId="13" xfId="4" applyFont="1" applyFill="1" applyBorder="1" applyAlignment="1">
      <alignment vertical="center"/>
    </xf>
    <xf numFmtId="0" fontId="19" fillId="6" borderId="1" xfId="3" applyFont="1" applyFill="1" applyBorder="1" applyAlignment="1">
      <alignment vertical="center" wrapText="1"/>
    </xf>
    <xf numFmtId="4" fontId="11" fillId="0" borderId="13" xfId="4" applyNumberFormat="1" applyFont="1" applyFill="1" applyBorder="1" applyAlignment="1">
      <alignment vertical="center"/>
    </xf>
    <xf numFmtId="4" fontId="11" fillId="3" borderId="13" xfId="4" applyNumberFormat="1" applyFont="1" applyFill="1" applyBorder="1" applyAlignment="1">
      <alignment vertical="center"/>
    </xf>
    <xf numFmtId="4" fontId="11" fillId="4" borderId="13" xfId="4" applyNumberFormat="1" applyFont="1" applyFill="1" applyBorder="1" applyAlignment="1">
      <alignment vertical="center"/>
    </xf>
    <xf numFmtId="4" fontId="11" fillId="7" borderId="13" xfId="4" applyNumberFormat="1" applyFont="1" applyFill="1" applyBorder="1" applyAlignment="1">
      <alignment vertical="center"/>
    </xf>
    <xf numFmtId="0" fontId="18" fillId="0" borderId="14" xfId="3" applyFont="1" applyBorder="1" applyAlignment="1">
      <alignment horizontal="left" vertical="center" wrapText="1"/>
    </xf>
    <xf numFmtId="10" fontId="18" fillId="0" borderId="16" xfId="5" applyNumberFormat="1" applyFont="1" applyBorder="1" applyAlignment="1">
      <alignment vertical="center"/>
    </xf>
    <xf numFmtId="43" fontId="18" fillId="0" borderId="16" xfId="4" applyFont="1" applyBorder="1" applyAlignment="1">
      <alignment vertical="center"/>
    </xf>
    <xf numFmtId="0" fontId="18" fillId="0" borderId="17" xfId="3" applyFont="1" applyBorder="1" applyAlignment="1">
      <alignment horizontal="center" vertical="center"/>
    </xf>
    <xf numFmtId="0" fontId="18" fillId="0" borderId="17" xfId="3" applyFont="1" applyBorder="1" applyAlignment="1">
      <alignment horizontal="left" vertical="center" wrapText="1"/>
    </xf>
    <xf numFmtId="4" fontId="11" fillId="8" borderId="18" xfId="4" applyNumberFormat="1" applyFont="1" applyFill="1" applyBorder="1" applyAlignment="1">
      <alignment vertical="center"/>
    </xf>
    <xf numFmtId="10" fontId="18" fillId="0" borderId="18" xfId="5" applyNumberFormat="1" applyFont="1" applyBorder="1" applyAlignment="1">
      <alignment vertical="center"/>
    </xf>
    <xf numFmtId="43" fontId="18" fillId="0" borderId="18" xfId="4" applyFont="1" applyBorder="1" applyAlignment="1">
      <alignment vertical="center"/>
    </xf>
    <xf numFmtId="0" fontId="19" fillId="0" borderId="17" xfId="3" applyFont="1" applyBorder="1" applyAlignment="1">
      <alignment vertical="center" wrapText="1"/>
    </xf>
    <xf numFmtId="4" fontId="11" fillId="0" borderId="14" xfId="4" applyNumberFormat="1" applyFont="1" applyFill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9" xfId="3" applyFont="1" applyBorder="1" applyAlignment="1">
      <alignment horizontal="left" vertical="center" wrapText="1"/>
    </xf>
    <xf numFmtId="4" fontId="11" fillId="0" borderId="19" xfId="4" applyNumberFormat="1" applyFont="1" applyFill="1" applyBorder="1" applyAlignment="1">
      <alignment vertical="center"/>
    </xf>
    <xf numFmtId="10" fontId="18" fillId="0" borderId="19" xfId="5" applyNumberFormat="1" applyFont="1" applyBorder="1" applyAlignment="1">
      <alignment vertical="center"/>
    </xf>
    <xf numFmtId="43" fontId="18" fillId="0" borderId="19" xfId="4" applyFont="1" applyBorder="1" applyAlignment="1">
      <alignment vertical="center"/>
    </xf>
    <xf numFmtId="4" fontId="11" fillId="0" borderId="13" xfId="4" applyNumberFormat="1" applyFont="1" applyFill="1" applyBorder="1" applyAlignment="1">
      <alignment horizontal="right" vertical="center"/>
    </xf>
    <xf numFmtId="0" fontId="15" fillId="0" borderId="1" xfId="3" applyBorder="1" applyAlignment="1">
      <alignment vertical="center"/>
    </xf>
    <xf numFmtId="4" fontId="11" fillId="0" borderId="1" xfId="4" applyNumberFormat="1" applyFont="1" applyFill="1" applyBorder="1" applyAlignment="1">
      <alignment horizontal="right" vertical="center"/>
    </xf>
    <xf numFmtId="0" fontId="15" fillId="0" borderId="0" xfId="3" applyAlignment="1">
      <alignment horizontal="right" vertical="center"/>
    </xf>
    <xf numFmtId="164" fontId="18" fillId="20" borderId="0" xfId="1" applyNumberFormat="1" applyFont="1" applyFill="1" applyAlignment="1" applyProtection="1">
      <alignment horizontal="center" vertical="center"/>
    </xf>
    <xf numFmtId="44" fontId="0" fillId="20" borderId="0" xfId="1" applyFont="1" applyFill="1" applyAlignment="1" applyProtection="1">
      <alignment vertical="center"/>
    </xf>
    <xf numFmtId="9" fontId="2" fillId="20" borderId="1" xfId="2" applyFont="1" applyFill="1" applyBorder="1" applyAlignment="1" applyProtection="1">
      <alignment horizontal="center" vertical="center"/>
    </xf>
    <xf numFmtId="44" fontId="2" fillId="20" borderId="1" xfId="2" applyNumberFormat="1" applyFont="1" applyFill="1" applyBorder="1" applyAlignment="1" applyProtection="1">
      <alignment horizontal="center" vertical="center"/>
    </xf>
    <xf numFmtId="44" fontId="25" fillId="20" borderId="1" xfId="1" applyFont="1" applyFill="1" applyBorder="1" applyAlignment="1" applyProtection="1">
      <alignment horizontal="center" vertical="center"/>
    </xf>
    <xf numFmtId="164" fontId="24" fillId="20" borderId="0" xfId="1" applyNumberFormat="1" applyFont="1" applyFill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" fontId="0" fillId="0" borderId="0" xfId="1" applyNumberFormat="1" applyFont="1" applyAlignment="1" applyProtection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14" xfId="0" applyBorder="1" applyAlignment="1">
      <alignment horizontal="center" vertical="center"/>
    </xf>
    <xf numFmtId="0" fontId="3" fillId="0" borderId="0" xfId="0" applyFont="1"/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3" fillId="20" borderId="0" xfId="0" applyFont="1" applyFill="1" applyAlignment="1">
      <alignment horizontal="center" vertical="center"/>
    </xf>
    <xf numFmtId="1" fontId="21" fillId="15" borderId="1" xfId="0" applyNumberFormat="1" applyFont="1" applyFill="1" applyBorder="1" applyAlignment="1">
      <alignment horizontal="left" vertical="center"/>
    </xf>
    <xf numFmtId="1" fontId="21" fillId="15" borderId="2" xfId="0" applyNumberFormat="1" applyFont="1" applyFill="1" applyBorder="1" applyAlignment="1">
      <alignment horizontal="left" vertical="center"/>
    </xf>
    <xf numFmtId="0" fontId="0" fillId="15" borderId="24" xfId="0" applyFill="1" applyBorder="1" applyAlignment="1">
      <alignment vertical="center"/>
    </xf>
    <xf numFmtId="44" fontId="2" fillId="2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5" fillId="0" borderId="4" xfId="0" applyFont="1" applyBorder="1" applyAlignment="1">
      <alignment vertical="center"/>
    </xf>
    <xf numFmtId="0" fontId="2" fillId="20" borderId="28" xfId="0" applyFont="1" applyFill="1" applyBorder="1" applyAlignment="1">
      <alignment horizontal="center" vertical="center"/>
    </xf>
    <xf numFmtId="0" fontId="0" fillId="15" borderId="3" xfId="0" applyFill="1" applyBorder="1" applyAlignment="1">
      <alignment vertical="center"/>
    </xf>
    <xf numFmtId="0" fontId="2" fillId="20" borderId="0" xfId="0" applyFont="1" applyFill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13" fillId="0" borderId="1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0" fillId="0" borderId="3" xfId="0" applyBorder="1" applyAlignment="1">
      <alignment vertical="center"/>
    </xf>
    <xf numFmtId="1" fontId="0" fillId="0" borderId="0" xfId="1" applyNumberFormat="1" applyFont="1" applyAlignment="1" applyProtection="1">
      <alignment horizontal="center" vertical="center" wrapText="1"/>
    </xf>
    <xf numFmtId="1" fontId="0" fillId="0" borderId="0" xfId="1" applyNumberFormat="1" applyFont="1" applyFill="1" applyAlignment="1" applyProtection="1">
      <alignment vertical="center" wrapText="1"/>
    </xf>
    <xf numFmtId="0" fontId="43" fillId="20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1" fontId="21" fillId="15" borderId="4" xfId="0" applyNumberFormat="1" applyFont="1" applyFill="1" applyBorder="1" applyAlignment="1">
      <alignment horizontal="left" vertical="center"/>
    </xf>
    <xf numFmtId="0" fontId="0" fillId="15" borderId="23" xfId="0" applyFill="1" applyBorder="1" applyAlignment="1">
      <alignment vertical="center"/>
    </xf>
    <xf numFmtId="1" fontId="21" fillId="15" borderId="25" xfId="0" applyNumberFormat="1" applyFont="1" applyFill="1" applyBorder="1" applyAlignment="1">
      <alignment horizontal="left" vertical="center"/>
    </xf>
    <xf numFmtId="1" fontId="21" fillId="0" borderId="0" xfId="0" applyNumberFormat="1" applyFont="1" applyAlignment="1">
      <alignment horizontal="left" vertical="center"/>
    </xf>
    <xf numFmtId="44" fontId="0" fillId="20" borderId="0" xfId="0" applyNumberFormat="1" applyFill="1" applyAlignment="1">
      <alignment horizontal="center" vertical="center"/>
    </xf>
    <xf numFmtId="1" fontId="0" fillId="0" borderId="0" xfId="1" applyNumberFormat="1" applyFont="1" applyFill="1" applyAlignment="1" applyProtection="1">
      <alignment horizontal="center" vertical="center" wrapText="1"/>
    </xf>
    <xf numFmtId="0" fontId="4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" fontId="12" fillId="0" borderId="0" xfId="0" applyNumberFormat="1" applyFont="1" applyAlignment="1">
      <alignment horizontal="left" vertical="center"/>
    </xf>
    <xf numFmtId="44" fontId="0" fillId="0" borderId="0" xfId="0" applyNumberForma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1" fontId="25" fillId="20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4" fillId="0" borderId="0" xfId="0" applyFont="1"/>
    <xf numFmtId="1" fontId="25" fillId="0" borderId="14" xfId="0" applyNumberFormat="1" applyFont="1" applyBorder="1" applyAlignment="1">
      <alignment horizontal="center" vertical="center" wrapText="1"/>
    </xf>
    <xf numFmtId="0" fontId="40" fillId="16" borderId="5" xfId="0" applyFont="1" applyFill="1" applyBorder="1" applyAlignment="1">
      <alignment vertical="center"/>
    </xf>
    <xf numFmtId="0" fontId="0" fillId="16" borderId="6" xfId="0" applyFill="1" applyBorder="1" applyAlignment="1">
      <alignment vertical="center" wrapText="1"/>
    </xf>
    <xf numFmtId="0" fontId="0" fillId="16" borderId="7" xfId="0" applyFill="1" applyBorder="1" applyAlignment="1">
      <alignment vertical="center" wrapText="1"/>
    </xf>
    <xf numFmtId="0" fontId="0" fillId="16" borderId="8" xfId="0" applyFill="1" applyBorder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center" vertical="center" wrapText="1"/>
    </xf>
    <xf numFmtId="164" fontId="24" fillId="20" borderId="8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28" fillId="0" borderId="6" xfId="0" applyFont="1" applyBorder="1" applyAlignment="1">
      <alignment horizontal="left" vertical="center" wrapText="1"/>
    </xf>
    <xf numFmtId="0" fontId="5" fillId="0" borderId="5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24" fillId="0" borderId="9" xfId="0" applyFont="1" applyBorder="1" applyAlignment="1">
      <alignment horizontal="left" vertical="center" wrapText="1"/>
    </xf>
    <xf numFmtId="0" fontId="27" fillId="0" borderId="6" xfId="0" applyFont="1" applyBorder="1" applyAlignment="1">
      <alignment vertical="center" wrapText="1"/>
    </xf>
    <xf numFmtId="164" fontId="24" fillId="20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30" fillId="0" borderId="7" xfId="0" applyFont="1" applyBorder="1" applyAlignment="1">
      <alignment horizontal="left" vertical="center" wrapText="1"/>
    </xf>
    <xf numFmtId="164" fontId="27" fillId="20" borderId="7" xfId="0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7" xfId="0" applyFont="1" applyBorder="1" applyAlignment="1">
      <alignment vertical="center" wrapText="1"/>
    </xf>
    <xf numFmtId="0" fontId="3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30" fillId="0" borderId="12" xfId="0" applyFont="1" applyBorder="1" applyAlignment="1">
      <alignment vertical="center" wrapText="1"/>
    </xf>
    <xf numFmtId="0" fontId="40" fillId="11" borderId="5" xfId="0" applyFont="1" applyFill="1" applyBorder="1" applyAlignment="1">
      <alignment vertical="center" wrapText="1"/>
    </xf>
    <xf numFmtId="0" fontId="24" fillId="11" borderId="6" xfId="0" applyFont="1" applyFill="1" applyBorder="1" applyAlignment="1">
      <alignment vertical="center" wrapText="1"/>
    </xf>
    <xf numFmtId="164" fontId="24" fillId="11" borderId="7" xfId="0" applyNumberFormat="1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40" fillId="12" borderId="5" xfId="0" applyFont="1" applyFill="1" applyBorder="1" applyAlignment="1">
      <alignment vertical="center"/>
    </xf>
    <xf numFmtId="0" fontId="5" fillId="12" borderId="6" xfId="0" applyFont="1" applyFill="1" applyBorder="1" applyAlignment="1">
      <alignment vertical="center"/>
    </xf>
    <xf numFmtId="0" fontId="24" fillId="12" borderId="6" xfId="0" applyFont="1" applyFill="1" applyBorder="1" applyAlignment="1">
      <alignment vertical="center"/>
    </xf>
    <xf numFmtId="164" fontId="24" fillId="12" borderId="7" xfId="0" applyNumberFormat="1" applyFont="1" applyFill="1" applyBorder="1" applyAlignment="1">
      <alignment horizontal="center" vertical="center"/>
    </xf>
    <xf numFmtId="0" fontId="31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center" vertical="center" wrapText="1"/>
    </xf>
    <xf numFmtId="0" fontId="14" fillId="14" borderId="5" xfId="0" applyFont="1" applyFill="1" applyBorder="1" applyAlignment="1">
      <alignment vertical="center"/>
    </xf>
    <xf numFmtId="0" fontId="5" fillId="14" borderId="6" xfId="0" applyFont="1" applyFill="1" applyBorder="1" applyAlignment="1">
      <alignment vertical="center"/>
    </xf>
    <xf numFmtId="0" fontId="24" fillId="14" borderId="6" xfId="0" applyFont="1" applyFill="1" applyBorder="1" applyAlignment="1">
      <alignment vertical="center"/>
    </xf>
    <xf numFmtId="164" fontId="24" fillId="14" borderId="7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horizontal="left" vertical="center" wrapText="1"/>
    </xf>
    <xf numFmtId="0" fontId="29" fillId="0" borderId="6" xfId="0" applyFont="1" applyBorder="1" applyAlignment="1">
      <alignment vertical="center"/>
    </xf>
    <xf numFmtId="0" fontId="26" fillId="0" borderId="7" xfId="0" applyFont="1" applyBorder="1" applyAlignment="1">
      <alignment vertical="center" wrapText="1"/>
    </xf>
    <xf numFmtId="0" fontId="5" fillId="14" borderId="6" xfId="0" applyFont="1" applyFill="1" applyBorder="1" applyAlignment="1">
      <alignment vertical="center" wrapText="1"/>
    </xf>
    <xf numFmtId="0" fontId="24" fillId="14" borderId="6" xfId="0" applyFont="1" applyFill="1" applyBorder="1" applyAlignment="1">
      <alignment vertical="center" wrapText="1"/>
    </xf>
    <xf numFmtId="164" fontId="24" fillId="14" borderId="7" xfId="0" applyNumberFormat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164" fontId="29" fillId="20" borderId="7" xfId="0" applyNumberFormat="1" applyFont="1" applyFill="1" applyBorder="1" applyAlignment="1">
      <alignment horizontal="center" vertical="center" wrapText="1"/>
    </xf>
    <xf numFmtId="0" fontId="31" fillId="0" borderId="7" xfId="0" applyFont="1" applyBorder="1" applyAlignment="1">
      <alignment vertical="center" wrapText="1"/>
    </xf>
    <xf numFmtId="0" fontId="40" fillId="17" borderId="5" xfId="0" applyFont="1" applyFill="1" applyBorder="1" applyAlignment="1">
      <alignment horizontal="left" vertical="center"/>
    </xf>
    <xf numFmtId="0" fontId="5" fillId="17" borderId="6" xfId="0" applyFont="1" applyFill="1" applyBorder="1" applyAlignment="1">
      <alignment vertical="center" wrapText="1"/>
    </xf>
    <xf numFmtId="0" fontId="24" fillId="17" borderId="6" xfId="0" applyFont="1" applyFill="1" applyBorder="1" applyAlignment="1">
      <alignment vertical="center" wrapText="1"/>
    </xf>
    <xf numFmtId="164" fontId="24" fillId="17" borderId="7" xfId="0" applyNumberFormat="1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center" vertical="center" wrapText="1"/>
    </xf>
    <xf numFmtId="164" fontId="24" fillId="20" borderId="21" xfId="0" applyNumberFormat="1" applyFont="1" applyFill="1" applyBorder="1" applyAlignment="1">
      <alignment horizontal="center" vertical="center" wrapText="1"/>
    </xf>
    <xf numFmtId="0" fontId="30" fillId="0" borderId="6" xfId="0" applyFont="1" applyBorder="1" applyAlignment="1">
      <alignment vertical="center" wrapText="1"/>
    </xf>
    <xf numFmtId="0" fontId="40" fillId="9" borderId="5" xfId="0" applyFont="1" applyFill="1" applyBorder="1" applyAlignment="1">
      <alignment horizontal="left" vertical="center"/>
    </xf>
    <xf numFmtId="0" fontId="5" fillId="9" borderId="6" xfId="0" applyFont="1" applyFill="1" applyBorder="1" applyAlignment="1">
      <alignment vertical="center" wrapText="1"/>
    </xf>
    <xf numFmtId="0" fontId="24" fillId="9" borderId="6" xfId="0" applyFont="1" applyFill="1" applyBorder="1" applyAlignment="1">
      <alignment vertical="center" wrapText="1"/>
    </xf>
    <xf numFmtId="164" fontId="24" fillId="9" borderId="7" xfId="0" applyNumberFormat="1" applyFont="1" applyFill="1" applyBorder="1" applyAlignment="1">
      <alignment horizontal="center" vertical="center" wrapText="1"/>
    </xf>
    <xf numFmtId="0" fontId="40" fillId="13" borderId="5" xfId="0" applyFont="1" applyFill="1" applyBorder="1" applyAlignment="1">
      <alignment vertical="center"/>
    </xf>
    <xf numFmtId="0" fontId="5" fillId="13" borderId="6" xfId="0" applyFont="1" applyFill="1" applyBorder="1" applyAlignment="1">
      <alignment vertical="center"/>
    </xf>
    <xf numFmtId="0" fontId="24" fillId="13" borderId="6" xfId="0" applyFont="1" applyFill="1" applyBorder="1" applyAlignment="1">
      <alignment vertical="center" wrapText="1"/>
    </xf>
    <xf numFmtId="164" fontId="24" fillId="13" borderId="7" xfId="0" applyNumberFormat="1" applyFont="1" applyFill="1" applyBorder="1" applyAlignment="1">
      <alignment horizontal="center" vertical="center" wrapText="1"/>
    </xf>
    <xf numFmtId="0" fontId="40" fillId="18" borderId="5" xfId="0" applyFont="1" applyFill="1" applyBorder="1" applyAlignment="1">
      <alignment vertical="center"/>
    </xf>
    <xf numFmtId="0" fontId="5" fillId="18" borderId="6" xfId="0" applyFont="1" applyFill="1" applyBorder="1" applyAlignment="1">
      <alignment vertical="center"/>
    </xf>
    <xf numFmtId="0" fontId="24" fillId="18" borderId="6" xfId="0" applyFont="1" applyFill="1" applyBorder="1" applyAlignment="1">
      <alignment vertical="center" wrapText="1"/>
    </xf>
    <xf numFmtId="164" fontId="24" fillId="18" borderId="7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3" fillId="21" borderId="26" xfId="0" applyFont="1" applyFill="1" applyBorder="1" applyAlignment="1">
      <alignment vertical="center"/>
    </xf>
    <xf numFmtId="0" fontId="13" fillId="21" borderId="26" xfId="0" applyFont="1" applyFill="1" applyBorder="1" applyAlignment="1">
      <alignment horizontal="left" vertical="center"/>
    </xf>
    <xf numFmtId="0" fontId="44" fillId="21" borderId="26" xfId="0" applyFont="1" applyFill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164" fontId="24" fillId="0" borderId="8" xfId="0" applyNumberFormat="1" applyFont="1" applyBorder="1" applyAlignment="1">
      <alignment horizontal="center" vertical="center" wrapText="1"/>
    </xf>
    <xf numFmtId="0" fontId="45" fillId="22" borderId="0" xfId="0" applyFont="1" applyFill="1" applyAlignment="1">
      <alignment horizontal="center" vertical="center"/>
    </xf>
    <xf numFmtId="0" fontId="46" fillId="0" borderId="6" xfId="0" applyFont="1" applyBorder="1" applyAlignment="1">
      <alignment horizontal="left" vertical="center" wrapText="1"/>
    </xf>
    <xf numFmtId="1" fontId="0" fillId="0" borderId="8" xfId="0" applyNumberFormat="1" applyBorder="1" applyAlignment="1" applyProtection="1">
      <alignment horizontal="center" vertical="center"/>
      <protection locked="0"/>
    </xf>
    <xf numFmtId="1" fontId="0" fillId="19" borderId="8" xfId="0" applyNumberFormat="1" applyFill="1" applyBorder="1" applyAlignment="1">
      <alignment horizontal="center" vertical="center"/>
    </xf>
    <xf numFmtId="1" fontId="0" fillId="11" borderId="8" xfId="0" applyNumberFormat="1" applyFill="1" applyBorder="1" applyAlignment="1">
      <alignment horizontal="center" vertical="center"/>
    </xf>
    <xf numFmtId="1" fontId="0" fillId="12" borderId="8" xfId="0" applyNumberFormat="1" applyFill="1" applyBorder="1" applyAlignment="1">
      <alignment horizontal="center" vertical="center"/>
    </xf>
    <xf numFmtId="1" fontId="0" fillId="10" borderId="8" xfId="0" applyNumberFormat="1" applyFill="1" applyBorder="1" applyAlignment="1">
      <alignment horizontal="center" vertical="center"/>
    </xf>
    <xf numFmtId="1" fontId="0" fillId="14" borderId="8" xfId="0" applyNumberFormat="1" applyFill="1" applyBorder="1" applyAlignment="1">
      <alignment horizontal="center" vertical="center"/>
    </xf>
    <xf numFmtId="1" fontId="0" fillId="14" borderId="8" xfId="0" applyNumberFormat="1" applyFill="1" applyBorder="1" applyAlignment="1" applyProtection="1">
      <alignment horizontal="center" vertical="center"/>
      <protection locked="0"/>
    </xf>
    <xf numFmtId="1" fontId="0" fillId="17" borderId="8" xfId="0" applyNumberFormat="1" applyFill="1" applyBorder="1" applyAlignment="1" applyProtection="1">
      <alignment horizontal="center" vertical="center"/>
      <protection locked="0"/>
    </xf>
    <xf numFmtId="1" fontId="0" fillId="9" borderId="8" xfId="0" applyNumberFormat="1" applyFill="1" applyBorder="1" applyAlignment="1" applyProtection="1">
      <alignment horizontal="center" vertical="center"/>
      <protection locked="0"/>
    </xf>
    <xf numFmtId="1" fontId="0" fillId="13" borderId="8" xfId="0" applyNumberFormat="1" applyFill="1" applyBorder="1" applyAlignment="1" applyProtection="1">
      <alignment horizontal="center" vertical="center"/>
      <protection locked="0"/>
    </xf>
    <xf numFmtId="1" fontId="0" fillId="18" borderId="8" xfId="0" applyNumberFormat="1" applyFill="1" applyBorder="1" applyAlignment="1" applyProtection="1">
      <alignment horizontal="center" vertical="center"/>
      <protection locked="0"/>
    </xf>
    <xf numFmtId="0" fontId="26" fillId="23" borderId="8" xfId="0" applyFont="1" applyFill="1" applyBorder="1" applyAlignment="1">
      <alignment horizontal="center" vertical="center" wrapText="1"/>
    </xf>
    <xf numFmtId="164" fontId="27" fillId="0" borderId="7" xfId="0" applyNumberFormat="1" applyFont="1" applyBorder="1" applyAlignment="1">
      <alignment horizontal="center" vertical="center" wrapText="1"/>
    </xf>
    <xf numFmtId="0" fontId="30" fillId="0" borderId="6" xfId="0" applyFont="1" applyBorder="1" applyAlignment="1">
      <alignment horizontal="left" vertical="center" wrapText="1"/>
    </xf>
    <xf numFmtId="164" fontId="24" fillId="0" borderId="7" xfId="0" applyNumberFormat="1" applyFont="1" applyBorder="1" applyAlignment="1">
      <alignment horizontal="center" vertical="center" wrapText="1"/>
    </xf>
    <xf numFmtId="0" fontId="27" fillId="0" borderId="29" xfId="0" applyFont="1" applyBorder="1" applyAlignment="1">
      <alignment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64" fontId="50" fillId="0" borderId="8" xfId="0" applyNumberFormat="1" applyFont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left" vertical="center" wrapText="1"/>
    </xf>
    <xf numFmtId="0" fontId="26" fillId="7" borderId="8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vertical="center" wrapText="1"/>
    </xf>
    <xf numFmtId="0" fontId="5" fillId="7" borderId="10" xfId="0" applyFont="1" applyFill="1" applyBorder="1" applyAlignment="1">
      <alignment vertical="center" wrapText="1"/>
    </xf>
    <xf numFmtId="0" fontId="5" fillId="7" borderId="11" xfId="0" applyFont="1" applyFill="1" applyBorder="1" applyAlignment="1">
      <alignment vertical="center" wrapText="1"/>
    </xf>
    <xf numFmtId="0" fontId="42" fillId="7" borderId="6" xfId="0" applyFont="1" applyFill="1" applyBorder="1" applyAlignment="1">
      <alignment vertical="center" wrapText="1"/>
    </xf>
    <xf numFmtId="0" fontId="24" fillId="7" borderId="6" xfId="0" applyFont="1" applyFill="1" applyBorder="1" applyAlignment="1">
      <alignment vertical="center" wrapText="1"/>
    </xf>
    <xf numFmtId="164" fontId="48" fillId="7" borderId="8" xfId="0" applyNumberFormat="1" applyFont="1" applyFill="1" applyBorder="1" applyAlignment="1">
      <alignment horizontal="center" vertical="center" wrapText="1"/>
    </xf>
    <xf numFmtId="0" fontId="31" fillId="7" borderId="7" xfId="0" applyFont="1" applyFill="1" applyBorder="1" applyAlignment="1">
      <alignment horizontal="left" vertical="center" wrapText="1"/>
    </xf>
    <xf numFmtId="164" fontId="24" fillId="7" borderId="8" xfId="0" applyNumberFormat="1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vertical="center" wrapText="1"/>
    </xf>
    <xf numFmtId="0" fontId="27" fillId="7" borderId="6" xfId="0" applyFont="1" applyFill="1" applyBorder="1" applyAlignment="1">
      <alignment vertical="center" wrapText="1"/>
    </xf>
    <xf numFmtId="0" fontId="30" fillId="7" borderId="7" xfId="0" applyFont="1" applyFill="1" applyBorder="1" applyAlignment="1">
      <alignment horizontal="left" vertical="center" wrapText="1"/>
    </xf>
    <xf numFmtId="164" fontId="52" fillId="0" borderId="8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33" fillId="7" borderId="6" xfId="0" applyFont="1" applyFill="1" applyBorder="1" applyAlignment="1">
      <alignment vertical="center" wrapText="1"/>
    </xf>
    <xf numFmtId="164" fontId="30" fillId="7" borderId="8" xfId="0" applyNumberFormat="1" applyFont="1" applyFill="1" applyBorder="1" applyAlignment="1">
      <alignment horizontal="center" vertical="center" wrapText="1"/>
    </xf>
    <xf numFmtId="164" fontId="27" fillId="7" borderId="7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27" fillId="23" borderId="6" xfId="0" applyFont="1" applyFill="1" applyBorder="1" applyAlignment="1">
      <alignment vertical="center" wrapText="1"/>
    </xf>
    <xf numFmtId="164" fontId="24" fillId="23" borderId="7" xfId="0" applyNumberFormat="1" applyFont="1" applyFill="1" applyBorder="1" applyAlignment="1">
      <alignment horizontal="center" vertical="center" wrapText="1"/>
    </xf>
    <xf numFmtId="0" fontId="30" fillId="23" borderId="7" xfId="0" applyFont="1" applyFill="1" applyBorder="1" applyAlignment="1">
      <alignment horizontal="left" vertical="center" wrapText="1"/>
    </xf>
    <xf numFmtId="164" fontId="54" fillId="23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40" fillId="10" borderId="5" xfId="0" applyFont="1" applyFill="1" applyBorder="1" applyAlignment="1">
      <alignment vertical="center"/>
    </xf>
    <xf numFmtId="0" fontId="12" fillId="10" borderId="6" xfId="0" applyFont="1" applyFill="1" applyBorder="1" applyAlignment="1">
      <alignment vertical="center"/>
    </xf>
    <xf numFmtId="0" fontId="25" fillId="10" borderId="6" xfId="0" applyFont="1" applyFill="1" applyBorder="1" applyAlignment="1">
      <alignment vertical="center"/>
    </xf>
    <xf numFmtId="164" fontId="25" fillId="10" borderId="7" xfId="0" applyNumberFormat="1" applyFont="1" applyFill="1" applyBorder="1" applyAlignment="1">
      <alignment horizontal="center" vertical="center"/>
    </xf>
    <xf numFmtId="1" fontId="2" fillId="10" borderId="8" xfId="0" applyNumberFormat="1" applyFont="1" applyFill="1" applyBorder="1" applyAlignment="1">
      <alignment horizontal="center" vertical="center"/>
    </xf>
    <xf numFmtId="0" fontId="2" fillId="12" borderId="0" xfId="0" applyFont="1" applyFill="1" applyAlignment="1">
      <alignment horizontal="left" vertical="top"/>
    </xf>
    <xf numFmtId="0" fontId="12" fillId="12" borderId="6" xfId="0" applyFont="1" applyFill="1" applyBorder="1" applyAlignment="1">
      <alignment vertical="center"/>
    </xf>
    <xf numFmtId="0" fontId="25" fillId="12" borderId="6" xfId="0" applyFont="1" applyFill="1" applyBorder="1" applyAlignment="1">
      <alignment vertical="center"/>
    </xf>
    <xf numFmtId="164" fontId="25" fillId="12" borderId="7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top"/>
    </xf>
    <xf numFmtId="0" fontId="2" fillId="11" borderId="0" xfId="0" applyFont="1" applyFill="1" applyAlignment="1">
      <alignment horizontal="left" vertical="top"/>
    </xf>
    <xf numFmtId="0" fontId="40" fillId="11" borderId="5" xfId="0" applyFont="1" applyFill="1" applyBorder="1" applyAlignment="1">
      <alignment vertical="center"/>
    </xf>
    <xf numFmtId="0" fontId="12" fillId="11" borderId="6" xfId="0" applyFont="1" applyFill="1" applyBorder="1" applyAlignment="1">
      <alignment vertical="center"/>
    </xf>
    <xf numFmtId="0" fontId="25" fillId="11" borderId="6" xfId="0" applyFont="1" applyFill="1" applyBorder="1" applyAlignment="1">
      <alignment vertical="center"/>
    </xf>
    <xf numFmtId="164" fontId="25" fillId="11" borderId="7" xfId="0" applyNumberFormat="1" applyFont="1" applyFill="1" applyBorder="1" applyAlignment="1">
      <alignment horizontal="center" vertical="center"/>
    </xf>
    <xf numFmtId="1" fontId="2" fillId="11" borderId="8" xfId="0" applyNumberFormat="1" applyFont="1" applyFill="1" applyBorder="1" applyAlignment="1">
      <alignment horizontal="center" vertical="center"/>
    </xf>
    <xf numFmtId="0" fontId="0" fillId="10" borderId="6" xfId="0" applyFill="1" applyBorder="1" applyAlignment="1">
      <alignment vertical="center" wrapText="1"/>
    </xf>
    <xf numFmtId="0" fontId="5" fillId="10" borderId="6" xfId="0" applyFont="1" applyFill="1" applyBorder="1" applyAlignment="1">
      <alignment vertical="center" wrapText="1"/>
    </xf>
    <xf numFmtId="164" fontId="18" fillId="10" borderId="7" xfId="0" applyNumberFormat="1" applyFont="1" applyFill="1" applyBorder="1" applyAlignment="1">
      <alignment horizontal="center" vertical="center" wrapText="1"/>
    </xf>
    <xf numFmtId="0" fontId="0" fillId="10" borderId="0" xfId="0" applyFill="1" applyAlignment="1">
      <alignment horizontal="left" vertical="center"/>
    </xf>
    <xf numFmtId="0" fontId="40" fillId="24" borderId="5" xfId="0" applyFont="1" applyFill="1" applyBorder="1" applyAlignment="1">
      <alignment vertical="center"/>
    </xf>
    <xf numFmtId="0" fontId="5" fillId="24" borderId="6" xfId="0" applyFont="1" applyFill="1" applyBorder="1" applyAlignment="1">
      <alignment vertical="center"/>
    </xf>
    <xf numFmtId="0" fontId="24" fillId="24" borderId="6" xfId="0" applyFont="1" applyFill="1" applyBorder="1" applyAlignment="1">
      <alignment vertical="center" wrapText="1"/>
    </xf>
    <xf numFmtId="164" fontId="24" fillId="24" borderId="7" xfId="0" applyNumberFormat="1" applyFont="1" applyFill="1" applyBorder="1" applyAlignment="1">
      <alignment horizontal="center" vertical="center" wrapText="1"/>
    </xf>
    <xf numFmtId="1" fontId="0" fillId="24" borderId="8" xfId="0" applyNumberForma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horizontal="left" vertical="center"/>
    </xf>
    <xf numFmtId="0" fontId="26" fillId="0" borderId="6" xfId="0" applyFont="1" applyBorder="1" applyAlignment="1">
      <alignment vertical="center" wrapText="1"/>
    </xf>
    <xf numFmtId="164" fontId="30" fillId="0" borderId="8" xfId="0" applyNumberFormat="1" applyFont="1" applyBorder="1" applyAlignment="1">
      <alignment horizontal="center" vertical="center" wrapText="1"/>
    </xf>
    <xf numFmtId="164" fontId="26" fillId="20" borderId="7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6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41" fillId="7" borderId="0" xfId="0" applyFont="1" applyFill="1" applyAlignment="1">
      <alignment vertical="center"/>
    </xf>
    <xf numFmtId="164" fontId="50" fillId="7" borderId="8" xfId="0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 wrapText="1"/>
    </xf>
    <xf numFmtId="0" fontId="39" fillId="0" borderId="6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center"/>
    </xf>
    <xf numFmtId="0" fontId="5" fillId="0" borderId="26" xfId="0" applyFont="1" applyBorder="1" applyAlignment="1" applyProtection="1">
      <alignment horizontal="left" vertical="center"/>
      <protection locked="0"/>
    </xf>
    <xf numFmtId="0" fontId="5" fillId="0" borderId="27" xfId="0" applyFont="1" applyBorder="1" applyAlignment="1" applyProtection="1">
      <alignment horizontal="left" vertical="center"/>
      <protection locked="0"/>
    </xf>
    <xf numFmtId="0" fontId="44" fillId="0" borderId="27" xfId="0" applyFont="1" applyBorder="1" applyAlignment="1" applyProtection="1">
      <alignment horizontal="left" vertical="center"/>
      <protection locked="0"/>
    </xf>
    <xf numFmtId="0" fontId="24" fillId="7" borderId="9" xfId="0" applyFont="1" applyFill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4" fillId="7" borderId="11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23" borderId="9" xfId="0" applyFont="1" applyFill="1" applyBorder="1" applyAlignment="1">
      <alignment horizontal="left" vertical="center" wrapText="1"/>
    </xf>
    <xf numFmtId="0" fontId="24" fillId="23" borderId="11" xfId="0" applyFont="1" applyFill="1" applyBorder="1" applyAlignment="1">
      <alignment horizontal="left" vertical="center" wrapText="1"/>
    </xf>
    <xf numFmtId="0" fontId="24" fillId="7" borderId="10" xfId="0" applyFont="1" applyFill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</cellXfs>
  <cellStyles count="6">
    <cellStyle name="Milliers 2" xfId="4" xr:uid="{BC3C4FD7-769C-45CE-AF5A-7F6FC5582E3E}"/>
    <cellStyle name="Monétaire" xfId="1" builtinId="4"/>
    <cellStyle name="Normal" xfId="0" builtinId="0"/>
    <cellStyle name="Normal 2" xfId="3" xr:uid="{857F6468-6D3C-477C-9B2F-85D06E9FE9BE}"/>
    <cellStyle name="Pourcentage" xfId="2" builtinId="5"/>
    <cellStyle name="Pourcentage 2" xfId="5" xr:uid="{03878387-4209-4679-ADD2-A531C22AFB5E}"/>
  </cellStyles>
  <dxfs count="22">
    <dxf>
      <font>
        <b/>
        <i val="0"/>
        <color rgb="FFFF0000"/>
      </font>
      <fill>
        <patternFill>
          <bgColor rgb="FF7030A0"/>
        </patternFill>
      </fill>
    </dxf>
    <dxf>
      <font>
        <b/>
        <i val="0"/>
        <color rgb="FFFF0000"/>
      </font>
      <fill>
        <patternFill>
          <bgColor rgb="FF7030A0"/>
        </patternFill>
      </fill>
    </dxf>
    <dxf>
      <font>
        <b/>
        <i val="0"/>
        <color rgb="FFFF0000"/>
      </font>
      <fill>
        <patternFill>
          <bgColor rgb="FF7030A0"/>
        </patternFill>
      </fill>
    </dxf>
    <dxf>
      <font>
        <b/>
        <i val="0"/>
        <color rgb="FFFF0000"/>
      </font>
      <fill>
        <patternFill>
          <bgColor rgb="FF7030A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9E8C"/>
      <color rgb="FF46BA96"/>
      <color rgb="FFED1C24"/>
      <color rgb="FFF45EAD"/>
      <color rgb="FFA12727"/>
      <color rgb="FFF4625E"/>
      <color rgb="FF81DAEF"/>
      <color rgb="FF135BA5"/>
      <color rgb="FFA0D3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63" Type="http://schemas.openxmlformats.org/officeDocument/2006/relationships/image" Target="../media/image64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07" Type="http://schemas.openxmlformats.org/officeDocument/2006/relationships/image" Target="../media/image108.pn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53" Type="http://schemas.openxmlformats.org/officeDocument/2006/relationships/image" Target="../media/image54.pn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5" Type="http://schemas.openxmlformats.org/officeDocument/2006/relationships/image" Target="../media/image6.png"/><Relationship Id="rId90" Type="http://schemas.openxmlformats.org/officeDocument/2006/relationships/image" Target="../media/image91.png"/><Relationship Id="rId95" Type="http://schemas.openxmlformats.org/officeDocument/2006/relationships/image" Target="../media/image9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png"/><Relationship Id="rId146" Type="http://schemas.openxmlformats.org/officeDocument/2006/relationships/image" Target="../media/image14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7.png"/><Relationship Id="rId67" Type="http://schemas.openxmlformats.org/officeDocument/2006/relationships/image" Target="../media/image68.pn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" Type="http://schemas.openxmlformats.org/officeDocument/2006/relationships/image" Target="../media/image16.png"/><Relationship Id="rId36" Type="http://schemas.openxmlformats.org/officeDocument/2006/relationships/image" Target="../media/image37.png"/><Relationship Id="rId57" Type="http://schemas.openxmlformats.org/officeDocument/2006/relationships/image" Target="../media/image58.pn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26" Type="http://schemas.openxmlformats.org/officeDocument/2006/relationships/image" Target="../media/image27.png"/><Relationship Id="rId47" Type="http://schemas.openxmlformats.org/officeDocument/2006/relationships/image" Target="../media/image48.pn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6" Type="http://schemas.openxmlformats.org/officeDocument/2006/relationships/image" Target="../media/image17.png"/><Relationship Id="rId37" Type="http://schemas.openxmlformats.org/officeDocument/2006/relationships/image" Target="../media/image38.png"/><Relationship Id="rId58" Type="http://schemas.openxmlformats.org/officeDocument/2006/relationships/image" Target="../media/image59.pn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2331720</xdr:colOff>
      <xdr:row>3</xdr:row>
      <xdr:rowOff>91440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8EB3454-67CE-9605-EC4D-EBB4BD1B2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82880"/>
          <a:ext cx="292608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1409695</xdr:colOff>
      <xdr:row>4</xdr:row>
      <xdr:rowOff>129540</xdr:rowOff>
    </xdr:from>
    <xdr:to>
      <xdr:col>32</xdr:col>
      <xdr:colOff>0</xdr:colOff>
      <xdr:row>4</xdr:row>
      <xdr:rowOff>129540</xdr:rowOff>
    </xdr:to>
    <xdr:sp macro="" textlink="">
      <xdr:nvSpPr>
        <xdr:cNvPr id="1027" name="Line 3">
          <a:extLst>
            <a:ext uri="{FF2B5EF4-FFF2-40B4-BE49-F238E27FC236}">
              <a16:creationId xmlns:a16="http://schemas.microsoft.com/office/drawing/2014/main" id="{0FAF82F7-CB58-F055-12AB-2C8824CF9FCD}"/>
            </a:ext>
          </a:extLst>
        </xdr:cNvPr>
        <xdr:cNvSpPr>
          <a:spLocks noChangeShapeType="1"/>
        </xdr:cNvSpPr>
      </xdr:nvSpPr>
      <xdr:spPr bwMode="auto">
        <a:xfrm flipV="1">
          <a:off x="2200270" y="853440"/>
          <a:ext cx="122580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1</xdr:col>
      <xdr:colOff>254598</xdr:colOff>
      <xdr:row>63</xdr:row>
      <xdr:rowOff>59554</xdr:rowOff>
    </xdr:from>
    <xdr:to>
      <xdr:col>1</xdr:col>
      <xdr:colOff>503254</xdr:colOff>
      <xdr:row>65</xdr:row>
      <xdr:rowOff>55699</xdr:rowOff>
    </xdr:to>
    <xdr:pic>
      <xdr:nvPicPr>
        <xdr:cNvPr id="7" name="image48.png">
          <a:extLst>
            <a:ext uri="{FF2B5EF4-FFF2-40B4-BE49-F238E27FC236}">
              <a16:creationId xmlns:a16="http://schemas.microsoft.com/office/drawing/2014/main" id="{0CA6AC1A-4D59-4AD0-93EC-8D0406B1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20054434"/>
          <a:ext cx="248656" cy="361905"/>
        </a:xfrm>
        <a:prstGeom prst="rect">
          <a:avLst/>
        </a:prstGeom>
      </xdr:spPr>
    </xdr:pic>
    <xdr:clientData/>
  </xdr:twoCellAnchor>
  <xdr:twoCellAnchor>
    <xdr:from>
      <xdr:col>1</xdr:col>
      <xdr:colOff>256293</xdr:colOff>
      <xdr:row>66</xdr:row>
      <xdr:rowOff>117629</xdr:rowOff>
    </xdr:from>
    <xdr:to>
      <xdr:col>1</xdr:col>
      <xdr:colOff>503335</xdr:colOff>
      <xdr:row>68</xdr:row>
      <xdr:rowOff>75869</xdr:rowOff>
    </xdr:to>
    <xdr:pic>
      <xdr:nvPicPr>
        <xdr:cNvPr id="17" name="image51.png">
          <a:extLst>
            <a:ext uri="{FF2B5EF4-FFF2-40B4-BE49-F238E27FC236}">
              <a16:creationId xmlns:a16="http://schemas.microsoft.com/office/drawing/2014/main" id="{8B820C7E-D374-4F4C-B018-50FC0D226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13" y="20950709"/>
          <a:ext cx="247042" cy="324000"/>
        </a:xfrm>
        <a:prstGeom prst="rect">
          <a:avLst/>
        </a:prstGeom>
      </xdr:spPr>
    </xdr:pic>
    <xdr:clientData/>
  </xdr:twoCellAnchor>
  <xdr:twoCellAnchor>
    <xdr:from>
      <xdr:col>1</xdr:col>
      <xdr:colOff>248986</xdr:colOff>
      <xdr:row>114</xdr:row>
      <xdr:rowOff>15561</xdr:rowOff>
    </xdr:from>
    <xdr:to>
      <xdr:col>1</xdr:col>
      <xdr:colOff>478812</xdr:colOff>
      <xdr:row>115</xdr:row>
      <xdr:rowOff>158261</xdr:rowOff>
    </xdr:to>
    <xdr:pic>
      <xdr:nvPicPr>
        <xdr:cNvPr id="53" name="image68.png">
          <a:extLst>
            <a:ext uri="{FF2B5EF4-FFF2-40B4-BE49-F238E27FC236}">
              <a16:creationId xmlns:a16="http://schemas.microsoft.com/office/drawing/2014/main" id="{CF9DA892-7E9E-45BC-B91F-2F4E4132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78" y="31386515"/>
          <a:ext cx="229826" cy="324408"/>
        </a:xfrm>
        <a:prstGeom prst="rect">
          <a:avLst/>
        </a:prstGeom>
      </xdr:spPr>
    </xdr:pic>
    <xdr:clientData/>
  </xdr:twoCellAnchor>
  <xdr:twoCellAnchor>
    <xdr:from>
      <xdr:col>1</xdr:col>
      <xdr:colOff>228762</xdr:colOff>
      <xdr:row>116</xdr:row>
      <xdr:rowOff>20430</xdr:rowOff>
    </xdr:from>
    <xdr:to>
      <xdr:col>1</xdr:col>
      <xdr:colOff>469186</xdr:colOff>
      <xdr:row>117</xdr:row>
      <xdr:rowOff>172350</xdr:rowOff>
    </xdr:to>
    <xdr:pic>
      <xdr:nvPicPr>
        <xdr:cNvPr id="55" name="image69.png">
          <a:extLst>
            <a:ext uri="{FF2B5EF4-FFF2-40B4-BE49-F238E27FC236}">
              <a16:creationId xmlns:a16="http://schemas.microsoft.com/office/drawing/2014/main" id="{3114237B-7E23-4FDD-9226-C08397E28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882" y="29372670"/>
          <a:ext cx="240424" cy="334800"/>
        </a:xfrm>
        <a:prstGeom prst="rect">
          <a:avLst/>
        </a:prstGeom>
      </xdr:spPr>
    </xdr:pic>
    <xdr:clientData/>
  </xdr:twoCellAnchor>
  <xdr:twoCellAnchor>
    <xdr:from>
      <xdr:col>1</xdr:col>
      <xdr:colOff>250509</xdr:colOff>
      <xdr:row>118</xdr:row>
      <xdr:rowOff>22335</xdr:rowOff>
    </xdr:from>
    <xdr:to>
      <xdr:col>1</xdr:col>
      <xdr:colOff>479467</xdr:colOff>
      <xdr:row>119</xdr:row>
      <xdr:rowOff>172980</xdr:rowOff>
    </xdr:to>
    <xdr:pic>
      <xdr:nvPicPr>
        <xdr:cNvPr id="57" name="image70.png">
          <a:extLst>
            <a:ext uri="{FF2B5EF4-FFF2-40B4-BE49-F238E27FC236}">
              <a16:creationId xmlns:a16="http://schemas.microsoft.com/office/drawing/2014/main" id="{0F132A81-942C-4AC4-8619-A9543155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629" y="29740335"/>
          <a:ext cx="228958" cy="333525"/>
        </a:xfrm>
        <a:prstGeom prst="rect">
          <a:avLst/>
        </a:prstGeom>
      </xdr:spPr>
    </xdr:pic>
    <xdr:clientData/>
  </xdr:twoCellAnchor>
  <xdr:twoCellAnchor>
    <xdr:from>
      <xdr:col>1</xdr:col>
      <xdr:colOff>240539</xdr:colOff>
      <xdr:row>120</xdr:row>
      <xdr:rowOff>22280</xdr:rowOff>
    </xdr:from>
    <xdr:to>
      <xdr:col>1</xdr:col>
      <xdr:colOff>469431</xdr:colOff>
      <xdr:row>121</xdr:row>
      <xdr:rowOff>169115</xdr:rowOff>
    </xdr:to>
    <xdr:pic>
      <xdr:nvPicPr>
        <xdr:cNvPr id="59" name="image71.png">
          <a:extLst>
            <a:ext uri="{FF2B5EF4-FFF2-40B4-BE49-F238E27FC236}">
              <a16:creationId xmlns:a16="http://schemas.microsoft.com/office/drawing/2014/main" id="{AB6E498B-3839-4CB2-AB49-98967EA0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659" y="30106040"/>
          <a:ext cx="228892" cy="329715"/>
        </a:xfrm>
        <a:prstGeom prst="rect">
          <a:avLst/>
        </a:prstGeom>
      </xdr:spPr>
    </xdr:pic>
    <xdr:clientData/>
  </xdr:twoCellAnchor>
  <xdr:twoCellAnchor>
    <xdr:from>
      <xdr:col>1</xdr:col>
      <xdr:colOff>254508</xdr:colOff>
      <xdr:row>122</xdr:row>
      <xdr:rowOff>36909</xdr:rowOff>
    </xdr:from>
    <xdr:to>
      <xdr:col>1</xdr:col>
      <xdr:colOff>477499</xdr:colOff>
      <xdr:row>123</xdr:row>
      <xdr:rowOff>155781</xdr:rowOff>
    </xdr:to>
    <xdr:pic>
      <xdr:nvPicPr>
        <xdr:cNvPr id="61" name="image72.png">
          <a:extLst>
            <a:ext uri="{FF2B5EF4-FFF2-40B4-BE49-F238E27FC236}">
              <a16:creationId xmlns:a16="http://schemas.microsoft.com/office/drawing/2014/main" id="{26997611-3DF4-4529-BF39-4905377C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628" y="30486429"/>
          <a:ext cx="222991" cy="301752"/>
        </a:xfrm>
        <a:prstGeom prst="rect">
          <a:avLst/>
        </a:prstGeom>
      </xdr:spPr>
    </xdr:pic>
    <xdr:clientData/>
  </xdr:twoCellAnchor>
  <xdr:twoCellAnchor>
    <xdr:from>
      <xdr:col>1</xdr:col>
      <xdr:colOff>14067</xdr:colOff>
      <xdr:row>139</xdr:row>
      <xdr:rowOff>0</xdr:rowOff>
    </xdr:from>
    <xdr:to>
      <xdr:col>1</xdr:col>
      <xdr:colOff>554067</xdr:colOff>
      <xdr:row>139</xdr:row>
      <xdr:rowOff>0</xdr:rowOff>
    </xdr:to>
    <xdr:pic>
      <xdr:nvPicPr>
        <xdr:cNvPr id="65" name="image78.png">
          <a:extLst>
            <a:ext uri="{FF2B5EF4-FFF2-40B4-BE49-F238E27FC236}">
              <a16:creationId xmlns:a16="http://schemas.microsoft.com/office/drawing/2014/main" id="{15CAF803-B5C4-41E2-871D-41D54AE5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87" y="33457153"/>
          <a:ext cx="540000" cy="315697"/>
        </a:xfrm>
        <a:prstGeom prst="rect">
          <a:avLst/>
        </a:prstGeom>
      </xdr:spPr>
    </xdr:pic>
    <xdr:clientData/>
  </xdr:twoCellAnchor>
  <xdr:twoCellAnchor>
    <xdr:from>
      <xdr:col>1</xdr:col>
      <xdr:colOff>165304</xdr:colOff>
      <xdr:row>336</xdr:row>
      <xdr:rowOff>0</xdr:rowOff>
    </xdr:from>
    <xdr:to>
      <xdr:col>1</xdr:col>
      <xdr:colOff>589328</xdr:colOff>
      <xdr:row>336</xdr:row>
      <xdr:rowOff>0</xdr:rowOff>
    </xdr:to>
    <xdr:pic>
      <xdr:nvPicPr>
        <xdr:cNvPr id="132" name="image120.png">
          <a:extLst>
            <a:ext uri="{FF2B5EF4-FFF2-40B4-BE49-F238E27FC236}">
              <a16:creationId xmlns:a16="http://schemas.microsoft.com/office/drawing/2014/main" id="{3395CC41-D57E-424D-A612-81A70FF5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424" y="66675495"/>
          <a:ext cx="424024" cy="260074"/>
        </a:xfrm>
        <a:prstGeom prst="rect">
          <a:avLst/>
        </a:prstGeom>
      </xdr:spPr>
    </xdr:pic>
    <xdr:clientData/>
  </xdr:twoCellAnchor>
  <xdr:twoCellAnchor>
    <xdr:from>
      <xdr:col>1</xdr:col>
      <xdr:colOff>53186</xdr:colOff>
      <xdr:row>48</xdr:row>
      <xdr:rowOff>31078</xdr:rowOff>
    </xdr:from>
    <xdr:to>
      <xdr:col>1</xdr:col>
      <xdr:colOff>742202</xdr:colOff>
      <xdr:row>49</xdr:row>
      <xdr:rowOff>41031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57A3C4C9-950B-4AC9-B7CC-3839695A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478" y="13952232"/>
          <a:ext cx="689016" cy="613691"/>
        </a:xfrm>
        <a:prstGeom prst="rect">
          <a:avLst/>
        </a:prstGeom>
      </xdr:spPr>
    </xdr:pic>
    <xdr:clientData/>
  </xdr:twoCellAnchor>
  <xdr:twoCellAnchor>
    <xdr:from>
      <xdr:col>1</xdr:col>
      <xdr:colOff>44541</xdr:colOff>
      <xdr:row>241</xdr:row>
      <xdr:rowOff>134195</xdr:rowOff>
    </xdr:from>
    <xdr:to>
      <xdr:col>2</xdr:col>
      <xdr:colOff>2966</xdr:colOff>
      <xdr:row>244</xdr:row>
      <xdr:rowOff>108132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3BB2A493-1AF5-4548-ABA9-E9305B97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33" y="55127149"/>
          <a:ext cx="720425" cy="659737"/>
        </a:xfrm>
        <a:prstGeom prst="rect">
          <a:avLst/>
        </a:prstGeom>
      </xdr:spPr>
    </xdr:pic>
    <xdr:clientData/>
  </xdr:twoCellAnchor>
  <xdr:twoCellAnchor>
    <xdr:from>
      <xdr:col>1</xdr:col>
      <xdr:colOff>121797</xdr:colOff>
      <xdr:row>105</xdr:row>
      <xdr:rowOff>345573</xdr:rowOff>
    </xdr:from>
    <xdr:to>
      <xdr:col>1</xdr:col>
      <xdr:colOff>614866</xdr:colOff>
      <xdr:row>108</xdr:row>
      <xdr:rowOff>87923</xdr:rowOff>
    </xdr:to>
    <xdr:pic>
      <xdr:nvPicPr>
        <xdr:cNvPr id="1069" name="Image 1068">
          <a:extLst>
            <a:ext uri="{FF2B5EF4-FFF2-40B4-BE49-F238E27FC236}">
              <a16:creationId xmlns:a16="http://schemas.microsoft.com/office/drawing/2014/main" id="{0D7FBC56-D777-4C3B-955B-45A62470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89" y="29899450"/>
          <a:ext cx="493069" cy="469181"/>
        </a:xfrm>
        <a:prstGeom prst="rect">
          <a:avLst/>
        </a:prstGeom>
      </xdr:spPr>
    </xdr:pic>
    <xdr:clientData/>
  </xdr:twoCellAnchor>
  <xdr:twoCellAnchor>
    <xdr:from>
      <xdr:col>1</xdr:col>
      <xdr:colOff>231898</xdr:colOff>
      <xdr:row>108</xdr:row>
      <xdr:rowOff>20197</xdr:rowOff>
    </xdr:from>
    <xdr:to>
      <xdr:col>1</xdr:col>
      <xdr:colOff>489753</xdr:colOff>
      <xdr:row>109</xdr:row>
      <xdr:rowOff>173774</xdr:rowOff>
    </xdr:to>
    <xdr:pic>
      <xdr:nvPicPr>
        <xdr:cNvPr id="1070" name="image46.png">
          <a:extLst>
            <a:ext uri="{FF2B5EF4-FFF2-40B4-BE49-F238E27FC236}">
              <a16:creationId xmlns:a16="http://schemas.microsoft.com/office/drawing/2014/main" id="{7F2248C0-A935-41C7-A726-2345FF08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018" y="27909397"/>
          <a:ext cx="257855" cy="336457"/>
        </a:xfrm>
        <a:prstGeom prst="rect">
          <a:avLst/>
        </a:prstGeom>
      </xdr:spPr>
    </xdr:pic>
    <xdr:clientData/>
  </xdr:twoCellAnchor>
  <xdr:twoCellAnchor>
    <xdr:from>
      <xdr:col>1</xdr:col>
      <xdr:colOff>117036</xdr:colOff>
      <xdr:row>111</xdr:row>
      <xdr:rowOff>150265</xdr:rowOff>
    </xdr:from>
    <xdr:to>
      <xdr:col>1</xdr:col>
      <xdr:colOff>606131</xdr:colOff>
      <xdr:row>114</xdr:row>
      <xdr:rowOff>64477</xdr:rowOff>
    </xdr:to>
    <xdr:pic>
      <xdr:nvPicPr>
        <xdr:cNvPr id="1078" name="Image 1077">
          <a:extLst>
            <a:ext uri="{FF2B5EF4-FFF2-40B4-BE49-F238E27FC236}">
              <a16:creationId xmlns:a16="http://schemas.microsoft.com/office/drawing/2014/main" id="{8B23FCEB-E70A-4A9F-B9CE-1B3C76B0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328" y="30976096"/>
          <a:ext cx="489095" cy="459335"/>
        </a:xfrm>
        <a:prstGeom prst="rect">
          <a:avLst/>
        </a:prstGeom>
      </xdr:spPr>
    </xdr:pic>
    <xdr:clientData/>
  </xdr:twoCellAnchor>
  <xdr:twoCellAnchor editAs="oneCell">
    <xdr:from>
      <xdr:col>1</xdr:col>
      <xdr:colOff>93945</xdr:colOff>
      <xdr:row>352</xdr:row>
      <xdr:rowOff>42400</xdr:rowOff>
    </xdr:from>
    <xdr:to>
      <xdr:col>1</xdr:col>
      <xdr:colOff>592047</xdr:colOff>
      <xdr:row>353</xdr:row>
      <xdr:rowOff>328624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A4861E22-DA82-E814-1506-E3D968BB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274" y="77046153"/>
          <a:ext cx="498102" cy="604593"/>
        </a:xfrm>
        <a:prstGeom prst="rect">
          <a:avLst/>
        </a:prstGeom>
      </xdr:spPr>
    </xdr:pic>
    <xdr:clientData/>
  </xdr:twoCellAnchor>
  <xdr:twoCellAnchor editAs="oneCell">
    <xdr:from>
      <xdr:col>1</xdr:col>
      <xdr:colOff>99164</xdr:colOff>
      <xdr:row>354</xdr:row>
      <xdr:rowOff>35994</xdr:rowOff>
    </xdr:from>
    <xdr:to>
      <xdr:col>1</xdr:col>
      <xdr:colOff>658997</xdr:colOff>
      <xdr:row>355</xdr:row>
      <xdr:rowOff>347812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8779214F-95B9-69D4-CF3A-1212BE8FC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456" y="77689656"/>
          <a:ext cx="559833" cy="645925"/>
        </a:xfrm>
        <a:prstGeom prst="rect">
          <a:avLst/>
        </a:prstGeom>
      </xdr:spPr>
    </xdr:pic>
    <xdr:clientData/>
  </xdr:twoCellAnchor>
  <xdr:twoCellAnchor editAs="oneCell">
    <xdr:from>
      <xdr:col>0</xdr:col>
      <xdr:colOff>181710</xdr:colOff>
      <xdr:row>37</xdr:row>
      <xdr:rowOff>100338</xdr:rowOff>
    </xdr:from>
    <xdr:to>
      <xdr:col>2</xdr:col>
      <xdr:colOff>23448</xdr:colOff>
      <xdr:row>39</xdr:row>
      <xdr:rowOff>117922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C56424D-D5E3-D0D6-C1F2-59C785B7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1710" y="7438984"/>
          <a:ext cx="803030" cy="803030"/>
        </a:xfrm>
        <a:prstGeom prst="rect">
          <a:avLst/>
        </a:prstGeom>
      </xdr:spPr>
    </xdr:pic>
    <xdr:clientData/>
  </xdr:twoCellAnchor>
  <xdr:twoCellAnchor editAs="oneCell">
    <xdr:from>
      <xdr:col>0</xdr:col>
      <xdr:colOff>187569</xdr:colOff>
      <xdr:row>44</xdr:row>
      <xdr:rowOff>539261</xdr:rowOff>
    </xdr:from>
    <xdr:to>
      <xdr:col>1</xdr:col>
      <xdr:colOff>733382</xdr:colOff>
      <xdr:row>46</xdr:row>
      <xdr:rowOff>76889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0B7D194-14E0-4D38-F78F-3000749B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69" y="11682046"/>
          <a:ext cx="745105" cy="745105"/>
        </a:xfrm>
        <a:prstGeom prst="rect">
          <a:avLst/>
        </a:prstGeom>
      </xdr:spPr>
    </xdr:pic>
    <xdr:clientData/>
  </xdr:twoCellAnchor>
  <xdr:twoCellAnchor editAs="oneCell">
    <xdr:from>
      <xdr:col>0</xdr:col>
      <xdr:colOff>164124</xdr:colOff>
      <xdr:row>45</xdr:row>
      <xdr:rowOff>480646</xdr:rowOff>
    </xdr:from>
    <xdr:to>
      <xdr:col>2</xdr:col>
      <xdr:colOff>29999</xdr:colOff>
      <xdr:row>47</xdr:row>
      <xdr:rowOff>100336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1E7E25A-A6CE-BEDD-A52C-0084E0B9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4" y="12227169"/>
          <a:ext cx="827167" cy="827167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140677</xdr:colOff>
      <xdr:row>49</xdr:row>
      <xdr:rowOff>481336</xdr:rowOff>
    </xdr:from>
    <xdr:to>
      <xdr:col>2</xdr:col>
      <xdr:colOff>117231</xdr:colOff>
      <xdr:row>51</xdr:row>
      <xdr:rowOff>135505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B73925-82F3-F832-5E4A-8225413A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7" y="14642813"/>
          <a:ext cx="937846" cy="937846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181707</xdr:colOff>
      <xdr:row>50</xdr:row>
      <xdr:rowOff>598569</xdr:rowOff>
    </xdr:from>
    <xdr:to>
      <xdr:col>2</xdr:col>
      <xdr:colOff>99646</xdr:colOff>
      <xdr:row>52</xdr:row>
      <xdr:rowOff>147230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36F477F-9888-902B-BA64-BA8FFEF4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07" y="15363784"/>
          <a:ext cx="879231" cy="879231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51</xdr:row>
      <xdr:rowOff>563397</xdr:rowOff>
    </xdr:from>
    <xdr:to>
      <xdr:col>2</xdr:col>
      <xdr:colOff>93785</xdr:colOff>
      <xdr:row>53</xdr:row>
      <xdr:rowOff>88613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A656333C-B8EA-3DFA-2DDB-66E6FB500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16008551"/>
          <a:ext cx="908539" cy="908539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140677</xdr:colOff>
      <xdr:row>54</xdr:row>
      <xdr:rowOff>468924</xdr:rowOff>
    </xdr:from>
    <xdr:to>
      <xdr:col>2</xdr:col>
      <xdr:colOff>35861</xdr:colOff>
      <xdr:row>56</xdr:row>
      <xdr:rowOff>117923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F647347-F25F-C31C-5E5E-F105752DF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7" y="17901139"/>
          <a:ext cx="856476" cy="8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169984</xdr:colOff>
      <xdr:row>55</xdr:row>
      <xdr:rowOff>504781</xdr:rowOff>
    </xdr:from>
    <xdr:to>
      <xdr:col>2</xdr:col>
      <xdr:colOff>58616</xdr:colOff>
      <xdr:row>57</xdr:row>
      <xdr:rowOff>147228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11EF5741-000E-F7B1-658B-4541D9D7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84" y="18540735"/>
          <a:ext cx="849924" cy="8499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123091</xdr:colOff>
      <xdr:row>59</xdr:row>
      <xdr:rowOff>175845</xdr:rowOff>
    </xdr:from>
    <xdr:to>
      <xdr:col>1</xdr:col>
      <xdr:colOff>656492</xdr:colOff>
      <xdr:row>62</xdr:row>
      <xdr:rowOff>152400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AA2A4FFE-8CAF-A457-0063-A7B15A93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3" y="20626753"/>
          <a:ext cx="533401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68</xdr:row>
      <xdr:rowOff>100337</xdr:rowOff>
    </xdr:from>
    <xdr:to>
      <xdr:col>1</xdr:col>
      <xdr:colOff>627185</xdr:colOff>
      <xdr:row>71</xdr:row>
      <xdr:rowOff>65168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AC5F3EA5-63FD-FB93-003B-2DF925C7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523" y="22198337"/>
          <a:ext cx="509954" cy="509954"/>
        </a:xfrm>
        <a:prstGeom prst="rect">
          <a:avLst/>
        </a:prstGeom>
      </xdr:spPr>
    </xdr:pic>
    <xdr:clientData/>
  </xdr:twoCellAnchor>
  <xdr:twoCellAnchor editAs="oneCell">
    <xdr:from>
      <xdr:col>1</xdr:col>
      <xdr:colOff>111369</xdr:colOff>
      <xdr:row>70</xdr:row>
      <xdr:rowOff>93784</xdr:rowOff>
    </xdr:from>
    <xdr:to>
      <xdr:col>1</xdr:col>
      <xdr:colOff>627874</xdr:colOff>
      <xdr:row>73</xdr:row>
      <xdr:rowOff>65166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A1EFB664-C677-DF9B-2921-0DB7085B4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61" y="22555199"/>
          <a:ext cx="516505" cy="516505"/>
        </a:xfrm>
        <a:prstGeom prst="rect">
          <a:avLst/>
        </a:prstGeom>
      </xdr:spPr>
    </xdr:pic>
    <xdr:clientData/>
  </xdr:twoCellAnchor>
  <xdr:twoCellAnchor editAs="oneCell">
    <xdr:from>
      <xdr:col>1</xdr:col>
      <xdr:colOff>105509</xdr:colOff>
      <xdr:row>72</xdr:row>
      <xdr:rowOff>87923</xdr:rowOff>
    </xdr:from>
    <xdr:to>
      <xdr:col>1</xdr:col>
      <xdr:colOff>627875</xdr:colOff>
      <xdr:row>75</xdr:row>
      <xdr:rowOff>65166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55A042F5-B881-C202-F6CC-1950432F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2912754"/>
          <a:ext cx="522366" cy="522366"/>
        </a:xfrm>
        <a:prstGeom prst="rect">
          <a:avLst/>
        </a:prstGeom>
      </xdr:spPr>
    </xdr:pic>
    <xdr:clientData/>
  </xdr:twoCellAnchor>
  <xdr:twoCellAnchor editAs="oneCell">
    <xdr:from>
      <xdr:col>1</xdr:col>
      <xdr:colOff>93784</xdr:colOff>
      <xdr:row>74</xdr:row>
      <xdr:rowOff>87922</xdr:rowOff>
    </xdr:from>
    <xdr:to>
      <xdr:col>1</xdr:col>
      <xdr:colOff>627875</xdr:colOff>
      <xdr:row>77</xdr:row>
      <xdr:rowOff>76890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A2D50FBC-B79A-9B83-E26D-3E36D3D6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6" y="23276168"/>
          <a:ext cx="534091" cy="534091"/>
        </a:xfrm>
        <a:prstGeom prst="rect">
          <a:avLst/>
        </a:prstGeom>
      </xdr:spPr>
    </xdr:pic>
    <xdr:clientData/>
  </xdr:twoCellAnchor>
  <xdr:twoCellAnchor editAs="oneCell">
    <xdr:from>
      <xdr:col>1</xdr:col>
      <xdr:colOff>87922</xdr:colOff>
      <xdr:row>76</xdr:row>
      <xdr:rowOff>87922</xdr:rowOff>
    </xdr:from>
    <xdr:to>
      <xdr:col>1</xdr:col>
      <xdr:colOff>627873</xdr:colOff>
      <xdr:row>79</xdr:row>
      <xdr:rowOff>82750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2CA9AC69-F4D9-943D-95E1-34DC1C75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14" y="23639584"/>
          <a:ext cx="539951" cy="539951"/>
        </a:xfrm>
        <a:prstGeom prst="rect">
          <a:avLst/>
        </a:prstGeom>
      </xdr:spPr>
    </xdr:pic>
    <xdr:clientData/>
  </xdr:twoCellAnchor>
  <xdr:twoCellAnchor editAs="oneCell">
    <xdr:from>
      <xdr:col>1</xdr:col>
      <xdr:colOff>82062</xdr:colOff>
      <xdr:row>78</xdr:row>
      <xdr:rowOff>70338</xdr:rowOff>
    </xdr:from>
    <xdr:to>
      <xdr:col>1</xdr:col>
      <xdr:colOff>645460</xdr:colOff>
      <xdr:row>81</xdr:row>
      <xdr:rowOff>88613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E4C9D289-330C-489B-B879-FD5F9BEB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54" y="23985415"/>
          <a:ext cx="563398" cy="563398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80</xdr:row>
      <xdr:rowOff>82064</xdr:rowOff>
    </xdr:from>
    <xdr:to>
      <xdr:col>1</xdr:col>
      <xdr:colOff>633735</xdr:colOff>
      <xdr:row>83</xdr:row>
      <xdr:rowOff>82753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4CCE09AC-F032-4CEE-77BF-F2617741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15" y="24360556"/>
          <a:ext cx="545812" cy="545812"/>
        </a:xfrm>
        <a:prstGeom prst="rect">
          <a:avLst/>
        </a:prstGeom>
      </xdr:spPr>
    </xdr:pic>
    <xdr:clientData/>
  </xdr:twoCellAnchor>
  <xdr:twoCellAnchor editAs="oneCell">
    <xdr:from>
      <xdr:col>1</xdr:col>
      <xdr:colOff>46891</xdr:colOff>
      <xdr:row>161</xdr:row>
      <xdr:rowOff>169984</xdr:rowOff>
    </xdr:from>
    <xdr:to>
      <xdr:col>2</xdr:col>
      <xdr:colOff>12413</xdr:colOff>
      <xdr:row>164</xdr:row>
      <xdr:rowOff>140677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954CB676-C91C-1AEE-9410-C4EC5BA3D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183" y="39741230"/>
          <a:ext cx="727522" cy="527539"/>
        </a:xfrm>
        <a:prstGeom prst="rect">
          <a:avLst/>
        </a:prstGeom>
      </xdr:spPr>
    </xdr:pic>
    <xdr:clientData/>
  </xdr:twoCellAnchor>
  <xdr:twoCellAnchor editAs="oneCell">
    <xdr:from>
      <xdr:col>1</xdr:col>
      <xdr:colOff>5861</xdr:colOff>
      <xdr:row>163</xdr:row>
      <xdr:rowOff>134814</xdr:rowOff>
    </xdr:from>
    <xdr:to>
      <xdr:col>2</xdr:col>
      <xdr:colOff>6552</xdr:colOff>
      <xdr:row>168</xdr:row>
      <xdr:rowOff>6552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5B454FF2-E47B-4682-5FA7-9E1354216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" y="40081199"/>
          <a:ext cx="762691" cy="762691"/>
        </a:xfrm>
        <a:prstGeom prst="rect">
          <a:avLst/>
        </a:prstGeom>
      </xdr:spPr>
    </xdr:pic>
    <xdr:clientData/>
  </xdr:twoCellAnchor>
  <xdr:twoCellAnchor editAs="oneCell">
    <xdr:from>
      <xdr:col>1</xdr:col>
      <xdr:colOff>217206</xdr:colOff>
      <xdr:row>167</xdr:row>
      <xdr:rowOff>11721</xdr:rowOff>
    </xdr:from>
    <xdr:to>
      <xdr:col>1</xdr:col>
      <xdr:colOff>556845</xdr:colOff>
      <xdr:row>168</xdr:row>
      <xdr:rowOff>158261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68BEE190-CE08-ABD1-629C-6D7DDDD02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6498" y="40667352"/>
          <a:ext cx="339639" cy="328247"/>
        </a:xfrm>
        <a:prstGeom prst="rect">
          <a:avLst/>
        </a:prstGeom>
      </xdr:spPr>
    </xdr:pic>
    <xdr:clientData/>
  </xdr:twoCellAnchor>
  <xdr:twoCellAnchor editAs="oneCell">
    <xdr:from>
      <xdr:col>0</xdr:col>
      <xdr:colOff>158263</xdr:colOff>
      <xdr:row>167</xdr:row>
      <xdr:rowOff>141367</xdr:rowOff>
    </xdr:from>
    <xdr:to>
      <xdr:col>2</xdr:col>
      <xdr:colOff>0</xdr:colOff>
      <xdr:row>172</xdr:row>
      <xdr:rowOff>35858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80F0A6D-61D8-F895-3237-DD34D0EA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63" y="40796998"/>
          <a:ext cx="803029" cy="803029"/>
        </a:xfrm>
        <a:prstGeom prst="rect">
          <a:avLst/>
        </a:prstGeom>
      </xdr:spPr>
    </xdr:pic>
    <xdr:clientData/>
  </xdr:twoCellAnchor>
  <xdr:twoCellAnchor editAs="oneCell">
    <xdr:from>
      <xdr:col>0</xdr:col>
      <xdr:colOff>164123</xdr:colOff>
      <xdr:row>169</xdr:row>
      <xdr:rowOff>147229</xdr:rowOff>
    </xdr:from>
    <xdr:to>
      <xdr:col>2</xdr:col>
      <xdr:colOff>0</xdr:colOff>
      <xdr:row>174</xdr:row>
      <xdr:rowOff>6552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B80FF4CA-8399-A0AC-8FD6-02368B58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3" y="41166275"/>
          <a:ext cx="797169" cy="797169"/>
        </a:xfrm>
        <a:prstGeom prst="rect">
          <a:avLst/>
        </a:prstGeom>
      </xdr:spPr>
    </xdr:pic>
    <xdr:clientData/>
  </xdr:twoCellAnchor>
  <xdr:twoCellAnchor editAs="oneCell">
    <xdr:from>
      <xdr:col>0</xdr:col>
      <xdr:colOff>164123</xdr:colOff>
      <xdr:row>245</xdr:row>
      <xdr:rowOff>216876</xdr:rowOff>
    </xdr:from>
    <xdr:to>
      <xdr:col>2</xdr:col>
      <xdr:colOff>12413</xdr:colOff>
      <xdr:row>250</xdr:row>
      <xdr:rowOff>35858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68A66C3C-39A3-79BE-C8A6-57371188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3" y="56077338"/>
          <a:ext cx="809582" cy="809582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247</xdr:row>
      <xdr:rowOff>134815</xdr:rowOff>
    </xdr:from>
    <xdr:to>
      <xdr:col>2</xdr:col>
      <xdr:colOff>18278</xdr:colOff>
      <xdr:row>252</xdr:row>
      <xdr:rowOff>59308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464A875D-F1D5-F2E7-FCEC-2D552427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56440753"/>
          <a:ext cx="833032" cy="833032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140676</xdr:colOff>
      <xdr:row>249</xdr:row>
      <xdr:rowOff>123092</xdr:rowOff>
    </xdr:from>
    <xdr:to>
      <xdr:col>2</xdr:col>
      <xdr:colOff>35860</xdr:colOff>
      <xdr:row>254</xdr:row>
      <xdr:rowOff>71030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E88EF1-690B-FFCC-72C9-C884B187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6" y="56792446"/>
          <a:ext cx="856476" cy="8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134813</xdr:colOff>
      <xdr:row>251</xdr:row>
      <xdr:rowOff>99645</xdr:rowOff>
    </xdr:from>
    <xdr:to>
      <xdr:col>2</xdr:col>
      <xdr:colOff>59306</xdr:colOff>
      <xdr:row>256</xdr:row>
      <xdr:rowOff>76891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B4B7E2FA-C01D-3046-3307-B65E0123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13" y="57132414"/>
          <a:ext cx="885785" cy="885785"/>
        </a:xfrm>
        <a:prstGeom prst="rect">
          <a:avLst/>
        </a:prstGeom>
      </xdr:spPr>
    </xdr:pic>
    <xdr:clientData/>
  </xdr:twoCellAnchor>
  <xdr:twoCellAnchor editAs="oneCell">
    <xdr:from>
      <xdr:col>0</xdr:col>
      <xdr:colOff>158261</xdr:colOff>
      <xdr:row>253</xdr:row>
      <xdr:rowOff>123092</xdr:rowOff>
    </xdr:from>
    <xdr:to>
      <xdr:col>2</xdr:col>
      <xdr:colOff>41721</xdr:colOff>
      <xdr:row>258</xdr:row>
      <xdr:rowOff>59306</xdr:rowOff>
    </xdr:to>
    <xdr:pic>
      <xdr:nvPicPr>
        <xdr:cNvPr id="1025" name="Image 1024">
          <a:extLst>
            <a:ext uri="{FF2B5EF4-FFF2-40B4-BE49-F238E27FC236}">
              <a16:creationId xmlns:a16="http://schemas.microsoft.com/office/drawing/2014/main" id="{44022AFD-8F31-1136-5D00-AAF424F5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61" y="57519277"/>
          <a:ext cx="844752" cy="844752"/>
        </a:xfrm>
        <a:prstGeom prst="rect">
          <a:avLst/>
        </a:prstGeom>
      </xdr:spPr>
    </xdr:pic>
    <xdr:clientData/>
  </xdr:twoCellAnchor>
  <xdr:twoCellAnchor editAs="oneCell">
    <xdr:from>
      <xdr:col>1</xdr:col>
      <xdr:colOff>5861</xdr:colOff>
      <xdr:row>265</xdr:row>
      <xdr:rowOff>134813</xdr:rowOff>
    </xdr:from>
    <xdr:to>
      <xdr:col>1</xdr:col>
      <xdr:colOff>727522</xdr:colOff>
      <xdr:row>270</xdr:row>
      <xdr:rowOff>18274</xdr:rowOff>
    </xdr:to>
    <xdr:pic>
      <xdr:nvPicPr>
        <xdr:cNvPr id="1076" name="Image 1075">
          <a:extLst>
            <a:ext uri="{FF2B5EF4-FFF2-40B4-BE49-F238E27FC236}">
              <a16:creationId xmlns:a16="http://schemas.microsoft.com/office/drawing/2014/main" id="{502C2DDC-C3EA-2410-86BC-72080AF5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" y="59711490"/>
          <a:ext cx="721661" cy="721661"/>
        </a:xfrm>
        <a:prstGeom prst="rect">
          <a:avLst/>
        </a:prstGeom>
      </xdr:spPr>
    </xdr:pic>
    <xdr:clientData/>
  </xdr:twoCellAnchor>
  <xdr:twoCellAnchor editAs="oneCell">
    <xdr:from>
      <xdr:col>1</xdr:col>
      <xdr:colOff>23445</xdr:colOff>
      <xdr:row>267</xdr:row>
      <xdr:rowOff>105507</xdr:rowOff>
    </xdr:from>
    <xdr:to>
      <xdr:col>1</xdr:col>
      <xdr:colOff>721658</xdr:colOff>
      <xdr:row>271</xdr:row>
      <xdr:rowOff>170674</xdr:rowOff>
    </xdr:to>
    <xdr:pic>
      <xdr:nvPicPr>
        <xdr:cNvPr id="1084" name="Image 1083">
          <a:extLst>
            <a:ext uri="{FF2B5EF4-FFF2-40B4-BE49-F238E27FC236}">
              <a16:creationId xmlns:a16="http://schemas.microsoft.com/office/drawing/2014/main" id="{36249E0B-971C-9833-A4E6-8845DD24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37" y="60045599"/>
          <a:ext cx="698213" cy="698213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274</xdr:row>
      <xdr:rowOff>175845</xdr:rowOff>
    </xdr:from>
    <xdr:to>
      <xdr:col>2</xdr:col>
      <xdr:colOff>59307</xdr:colOff>
      <xdr:row>278</xdr:row>
      <xdr:rowOff>23446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E16F2570-1AC5-B9E0-49E5-247FCCD67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923" y="61393753"/>
          <a:ext cx="932676" cy="65649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270</xdr:row>
      <xdr:rowOff>46892</xdr:rowOff>
    </xdr:from>
    <xdr:to>
      <xdr:col>1</xdr:col>
      <xdr:colOff>686490</xdr:colOff>
      <xdr:row>273</xdr:row>
      <xdr:rowOff>53444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791A01B3-542A-AE2E-DED8-A9EE5A9A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07" y="60461769"/>
          <a:ext cx="627875" cy="627875"/>
        </a:xfrm>
        <a:prstGeom prst="rect">
          <a:avLst/>
        </a:prstGeom>
      </xdr:spPr>
    </xdr:pic>
    <xdr:clientData/>
  </xdr:twoCellAnchor>
  <xdr:twoCellAnchor editAs="oneCell">
    <xdr:from>
      <xdr:col>1</xdr:col>
      <xdr:colOff>35171</xdr:colOff>
      <xdr:row>272</xdr:row>
      <xdr:rowOff>88614</xdr:rowOff>
    </xdr:from>
    <xdr:to>
      <xdr:col>1</xdr:col>
      <xdr:colOff>674078</xdr:colOff>
      <xdr:row>275</xdr:row>
      <xdr:rowOff>112059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83CC4403-71D8-EDE3-8205-53E1EB44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60943106"/>
          <a:ext cx="638907" cy="638907"/>
        </a:xfrm>
        <a:prstGeom prst="rect">
          <a:avLst/>
        </a:prstGeom>
      </xdr:spPr>
    </xdr:pic>
    <xdr:clientData/>
  </xdr:twoCellAnchor>
  <xdr:twoCellAnchor editAs="oneCell">
    <xdr:from>
      <xdr:col>1</xdr:col>
      <xdr:colOff>41032</xdr:colOff>
      <xdr:row>286</xdr:row>
      <xdr:rowOff>141367</xdr:rowOff>
    </xdr:from>
    <xdr:to>
      <xdr:col>1</xdr:col>
      <xdr:colOff>703386</xdr:colOff>
      <xdr:row>290</xdr:row>
      <xdr:rowOff>65168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C9FC3BEB-E039-8A2B-597A-5ED08329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4" y="63621829"/>
          <a:ext cx="662354" cy="662354"/>
        </a:xfrm>
        <a:prstGeom prst="rect">
          <a:avLst/>
        </a:prstGeom>
      </xdr:spPr>
    </xdr:pic>
    <xdr:clientData/>
  </xdr:twoCellAnchor>
  <xdr:twoCellAnchor editAs="oneCell">
    <xdr:from>
      <xdr:col>0</xdr:col>
      <xdr:colOff>164122</xdr:colOff>
      <xdr:row>289</xdr:row>
      <xdr:rowOff>140676</xdr:rowOff>
    </xdr:from>
    <xdr:to>
      <xdr:col>1</xdr:col>
      <xdr:colOff>756829</xdr:colOff>
      <xdr:row>294</xdr:row>
      <xdr:rowOff>24137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E3478179-4C4C-8520-3B81-4C7DD4CC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2" y="64177984"/>
          <a:ext cx="791999" cy="79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199291</xdr:colOff>
      <xdr:row>293</xdr:row>
      <xdr:rowOff>64478</xdr:rowOff>
    </xdr:from>
    <xdr:to>
      <xdr:col>1</xdr:col>
      <xdr:colOff>709936</xdr:colOff>
      <xdr:row>296</xdr:row>
      <xdr:rowOff>112061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1D997225-F783-7B7A-9106-72C2D20D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91" y="64828616"/>
          <a:ext cx="709937" cy="709937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</xdr:colOff>
      <xdr:row>295</xdr:row>
      <xdr:rowOff>205152</xdr:rowOff>
    </xdr:from>
    <xdr:to>
      <xdr:col>1</xdr:col>
      <xdr:colOff>709937</xdr:colOff>
      <xdr:row>298</xdr:row>
      <xdr:rowOff>106197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AD17B42A-88F8-E742-21C2-73B9632B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15" y="65332706"/>
          <a:ext cx="698214" cy="698214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181708</xdr:colOff>
      <xdr:row>297</xdr:row>
      <xdr:rowOff>252045</xdr:rowOff>
    </xdr:from>
    <xdr:to>
      <xdr:col>1</xdr:col>
      <xdr:colOff>721661</xdr:colOff>
      <xdr:row>302</xdr:row>
      <xdr:rowOff>41721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9304FEAD-B34E-F93F-2FA7-B7937B30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08" y="65877830"/>
          <a:ext cx="739245" cy="739245"/>
        </a:xfrm>
        <a:prstGeom prst="rect">
          <a:avLst/>
        </a:prstGeom>
      </xdr:spPr>
    </xdr:pic>
    <xdr:clientData/>
  </xdr:twoCellAnchor>
  <xdr:twoCellAnchor editAs="oneCell">
    <xdr:from>
      <xdr:col>0</xdr:col>
      <xdr:colOff>187569</xdr:colOff>
      <xdr:row>301</xdr:row>
      <xdr:rowOff>52755</xdr:rowOff>
    </xdr:from>
    <xdr:to>
      <xdr:col>1</xdr:col>
      <xdr:colOff>698213</xdr:colOff>
      <xdr:row>304</xdr:row>
      <xdr:rowOff>106198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385ECEB8-B5A9-2ABF-3D9B-7D5C6BB8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69" y="66469847"/>
          <a:ext cx="709936" cy="7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303</xdr:row>
      <xdr:rowOff>193430</xdr:rowOff>
    </xdr:from>
    <xdr:to>
      <xdr:col>1</xdr:col>
      <xdr:colOff>686491</xdr:colOff>
      <xdr:row>306</xdr:row>
      <xdr:rowOff>106198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40928D08-A01F-2BB5-3F4F-8BEFF537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6" y="66968076"/>
          <a:ext cx="709937" cy="709937"/>
        </a:xfrm>
        <a:prstGeom prst="rect">
          <a:avLst/>
        </a:prstGeom>
      </xdr:spPr>
    </xdr:pic>
    <xdr:clientData/>
  </xdr:twoCellAnchor>
  <xdr:twoCellAnchor editAs="oneCell">
    <xdr:from>
      <xdr:col>0</xdr:col>
      <xdr:colOff>187570</xdr:colOff>
      <xdr:row>305</xdr:row>
      <xdr:rowOff>199293</xdr:rowOff>
    </xdr:from>
    <xdr:to>
      <xdr:col>1</xdr:col>
      <xdr:colOff>698214</xdr:colOff>
      <xdr:row>308</xdr:row>
      <xdr:rowOff>112060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6A843AF9-5935-A5C5-D24D-FF62669E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0" y="67472170"/>
          <a:ext cx="709936" cy="709936"/>
        </a:xfrm>
        <a:prstGeom prst="rect">
          <a:avLst/>
        </a:prstGeom>
      </xdr:spPr>
    </xdr:pic>
    <xdr:clientData/>
  </xdr:twoCellAnchor>
  <xdr:twoCellAnchor editAs="oneCell">
    <xdr:from>
      <xdr:col>1</xdr:col>
      <xdr:colOff>5861</xdr:colOff>
      <xdr:row>307</xdr:row>
      <xdr:rowOff>211013</xdr:rowOff>
    </xdr:from>
    <xdr:to>
      <xdr:col>1</xdr:col>
      <xdr:colOff>692352</xdr:colOff>
      <xdr:row>310</xdr:row>
      <xdr:rowOff>100335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73168C8A-E58C-E6F9-AAE4-6A25FE4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" y="67982121"/>
          <a:ext cx="686491" cy="686491"/>
        </a:xfrm>
        <a:prstGeom prst="rect">
          <a:avLst/>
        </a:prstGeom>
      </xdr:spPr>
    </xdr:pic>
    <xdr:clientData/>
  </xdr:twoCellAnchor>
  <xdr:twoCellAnchor editAs="oneCell">
    <xdr:from>
      <xdr:col>1</xdr:col>
      <xdr:colOff>99647</xdr:colOff>
      <xdr:row>313</xdr:row>
      <xdr:rowOff>70337</xdr:rowOff>
    </xdr:from>
    <xdr:to>
      <xdr:col>1</xdr:col>
      <xdr:colOff>709938</xdr:colOff>
      <xdr:row>316</xdr:row>
      <xdr:rowOff>123782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B84ACFCC-A77D-A095-36BB-AD9644E4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939" y="69113399"/>
          <a:ext cx="610291" cy="610291"/>
        </a:xfrm>
        <a:prstGeom prst="rect">
          <a:avLst/>
        </a:prstGeom>
      </xdr:spPr>
    </xdr:pic>
    <xdr:clientData/>
  </xdr:twoCellAnchor>
  <xdr:twoCellAnchor editAs="oneCell">
    <xdr:from>
      <xdr:col>0</xdr:col>
      <xdr:colOff>128954</xdr:colOff>
      <xdr:row>359</xdr:row>
      <xdr:rowOff>275493</xdr:rowOff>
    </xdr:from>
    <xdr:to>
      <xdr:col>2</xdr:col>
      <xdr:colOff>71029</xdr:colOff>
      <xdr:row>362</xdr:row>
      <xdr:rowOff>94475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8EF2B534-AAC5-4BAC-E0CC-4EB67DC3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54" y="79505908"/>
          <a:ext cx="903367" cy="903367"/>
        </a:xfrm>
        <a:prstGeom prst="rect">
          <a:avLst/>
        </a:prstGeom>
      </xdr:spPr>
    </xdr:pic>
    <xdr:clientData/>
  </xdr:twoCellAnchor>
  <xdr:twoCellAnchor editAs="oneCell">
    <xdr:from>
      <xdr:col>1</xdr:col>
      <xdr:colOff>93785</xdr:colOff>
      <xdr:row>356</xdr:row>
      <xdr:rowOff>59714</xdr:rowOff>
    </xdr:from>
    <xdr:to>
      <xdr:col>1</xdr:col>
      <xdr:colOff>694799</xdr:colOff>
      <xdr:row>357</xdr:row>
      <xdr:rowOff>399399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4EC50861-2992-6A73-020D-241593E1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78211606"/>
          <a:ext cx="601014" cy="662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111369</xdr:colOff>
      <xdr:row>350</xdr:row>
      <xdr:rowOff>62755</xdr:rowOff>
    </xdr:from>
    <xdr:to>
      <xdr:col>1</xdr:col>
      <xdr:colOff>575257</xdr:colOff>
      <xdr:row>351</xdr:row>
      <xdr:rowOff>295151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60EEC0E1-52E4-F0B0-552E-74CB11821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35"/>
        <a:stretch/>
      </xdr:blipFill>
      <xdr:spPr>
        <a:xfrm>
          <a:off x="310661" y="76192417"/>
          <a:ext cx="463888" cy="543057"/>
        </a:xfrm>
        <a:prstGeom prst="rect">
          <a:avLst/>
        </a:prstGeom>
      </xdr:spPr>
    </xdr:pic>
    <xdr:clientData/>
  </xdr:twoCellAnchor>
  <xdr:twoCellAnchor editAs="oneCell">
    <xdr:from>
      <xdr:col>1</xdr:col>
      <xdr:colOff>123093</xdr:colOff>
      <xdr:row>39</xdr:row>
      <xdr:rowOff>21621</xdr:rowOff>
    </xdr:from>
    <xdr:to>
      <xdr:col>1</xdr:col>
      <xdr:colOff>703385</xdr:colOff>
      <xdr:row>39</xdr:row>
      <xdr:rowOff>566529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3199B994-D33B-5494-CB91-2A85517C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5" y="8145713"/>
          <a:ext cx="580292" cy="544908"/>
        </a:xfrm>
        <a:prstGeom prst="rect">
          <a:avLst/>
        </a:prstGeom>
      </xdr:spPr>
    </xdr:pic>
    <xdr:clientData/>
  </xdr:twoCellAnchor>
  <xdr:twoCellAnchor editAs="oneCell">
    <xdr:from>
      <xdr:col>1</xdr:col>
      <xdr:colOff>23447</xdr:colOff>
      <xdr:row>39</xdr:row>
      <xdr:rowOff>562709</xdr:rowOff>
    </xdr:from>
    <xdr:to>
      <xdr:col>1</xdr:col>
      <xdr:colOff>704075</xdr:colOff>
      <xdr:row>41</xdr:row>
      <xdr:rowOff>35860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5A340945-8B70-F1F4-765E-98B1C088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39" y="8686801"/>
          <a:ext cx="680628" cy="680628"/>
        </a:xfrm>
        <a:prstGeom prst="rect">
          <a:avLst/>
        </a:prstGeom>
      </xdr:spPr>
    </xdr:pic>
    <xdr:clientData/>
  </xdr:twoCellAnchor>
  <xdr:twoCellAnchor editAs="oneCell">
    <xdr:from>
      <xdr:col>1</xdr:col>
      <xdr:colOff>169986</xdr:colOff>
      <xdr:row>41</xdr:row>
      <xdr:rowOff>31266</xdr:rowOff>
    </xdr:from>
    <xdr:to>
      <xdr:col>1</xdr:col>
      <xdr:colOff>616355</xdr:colOff>
      <xdr:row>41</xdr:row>
      <xdr:rowOff>563659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92D2AB54-5ACA-370E-1C42-7660C21C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69278" y="9362835"/>
          <a:ext cx="446369" cy="53239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29308</xdr:colOff>
      <xdr:row>41</xdr:row>
      <xdr:rowOff>551674</xdr:rowOff>
    </xdr:from>
    <xdr:to>
      <xdr:col>1</xdr:col>
      <xdr:colOff>726832</xdr:colOff>
      <xdr:row>43</xdr:row>
      <xdr:rowOff>41721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B7B53DC7-2C86-F219-2342-45E1C7338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883243"/>
          <a:ext cx="697524" cy="697524"/>
        </a:xfrm>
        <a:prstGeom prst="rect">
          <a:avLst/>
        </a:prstGeom>
      </xdr:spPr>
    </xdr:pic>
    <xdr:clientData/>
  </xdr:twoCellAnchor>
  <xdr:twoCellAnchor editAs="oneCell">
    <xdr:from>
      <xdr:col>0</xdr:col>
      <xdr:colOff>187569</xdr:colOff>
      <xdr:row>42</xdr:row>
      <xdr:rowOff>463061</xdr:rowOff>
    </xdr:from>
    <xdr:to>
      <xdr:col>2</xdr:col>
      <xdr:colOff>41721</xdr:colOff>
      <xdr:row>44</xdr:row>
      <xdr:rowOff>71028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CDEB1341-56BB-A31F-DEA8-596871A35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69" y="10398369"/>
          <a:ext cx="815444" cy="815444"/>
        </a:xfrm>
        <a:prstGeom prst="rect">
          <a:avLst/>
        </a:prstGeom>
      </xdr:spPr>
    </xdr:pic>
    <xdr:clientData/>
  </xdr:twoCellAnchor>
  <xdr:twoCellAnchor editAs="oneCell">
    <xdr:from>
      <xdr:col>1</xdr:col>
      <xdr:colOff>35170</xdr:colOff>
      <xdr:row>43</xdr:row>
      <xdr:rowOff>522367</xdr:rowOff>
    </xdr:from>
    <xdr:to>
      <xdr:col>1</xdr:col>
      <xdr:colOff>756139</xdr:colOff>
      <xdr:row>45</xdr:row>
      <xdr:rowOff>35859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8E2B6D34-B0D5-E1C3-60CD-47BDFDC5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2" y="11061413"/>
          <a:ext cx="720969" cy="720969"/>
        </a:xfrm>
        <a:prstGeom prst="rect">
          <a:avLst/>
        </a:prstGeom>
      </xdr:spPr>
    </xdr:pic>
    <xdr:clientData/>
  </xdr:twoCellAnchor>
  <xdr:twoCellAnchor editAs="oneCell">
    <xdr:from>
      <xdr:col>1</xdr:col>
      <xdr:colOff>17585</xdr:colOff>
      <xdr:row>47</xdr:row>
      <xdr:rowOff>56739</xdr:rowOff>
    </xdr:from>
    <xdr:to>
      <xdr:col>1</xdr:col>
      <xdr:colOff>756619</xdr:colOff>
      <xdr:row>47</xdr:row>
      <xdr:rowOff>554827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344C01B9-BDDF-4AF4-69CE-12B835E3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77" y="13010739"/>
          <a:ext cx="739034" cy="498088"/>
        </a:xfrm>
        <a:prstGeom prst="rect">
          <a:avLst/>
        </a:prstGeom>
      </xdr:spPr>
    </xdr:pic>
    <xdr:clientData/>
  </xdr:twoCellAnchor>
  <xdr:twoCellAnchor editAs="oneCell">
    <xdr:from>
      <xdr:col>1</xdr:col>
      <xdr:colOff>41031</xdr:colOff>
      <xdr:row>48</xdr:row>
      <xdr:rowOff>504783</xdr:rowOff>
    </xdr:from>
    <xdr:to>
      <xdr:col>2</xdr:col>
      <xdr:colOff>29308</xdr:colOff>
      <xdr:row>50</xdr:row>
      <xdr:rowOff>47583</xdr:rowOff>
    </xdr:to>
    <xdr:pic>
      <xdr:nvPicPr>
        <xdr:cNvPr id="1088" name="Image 1087">
          <a:extLst>
            <a:ext uri="{FF2B5EF4-FFF2-40B4-BE49-F238E27FC236}">
              <a16:creationId xmlns:a16="http://schemas.microsoft.com/office/drawing/2014/main" id="{A8599884-93A8-B9CB-E451-873B1BB7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3" y="14062521"/>
          <a:ext cx="750277" cy="750277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</xdr:colOff>
      <xdr:row>52</xdr:row>
      <xdr:rowOff>638908</xdr:rowOff>
    </xdr:from>
    <xdr:to>
      <xdr:col>2</xdr:col>
      <xdr:colOff>65167</xdr:colOff>
      <xdr:row>54</xdr:row>
      <xdr:rowOff>117922</xdr:rowOff>
    </xdr:to>
    <xdr:pic>
      <xdr:nvPicPr>
        <xdr:cNvPr id="1090" name="Image 1089">
          <a:extLst>
            <a:ext uri="{FF2B5EF4-FFF2-40B4-BE49-F238E27FC236}">
              <a16:creationId xmlns:a16="http://schemas.microsoft.com/office/drawing/2014/main" id="{46A02E0E-0508-5BE3-C7BF-1E20ABBD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15" y="16734693"/>
          <a:ext cx="815444" cy="815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41031</xdr:colOff>
      <xdr:row>53</xdr:row>
      <xdr:rowOff>533399</xdr:rowOff>
    </xdr:from>
    <xdr:to>
      <xdr:col>2</xdr:col>
      <xdr:colOff>65168</xdr:colOff>
      <xdr:row>55</xdr:row>
      <xdr:rowOff>112059</xdr:rowOff>
    </xdr:to>
    <xdr:pic>
      <xdr:nvPicPr>
        <xdr:cNvPr id="1092" name="Image 1091">
          <a:extLst>
            <a:ext uri="{FF2B5EF4-FFF2-40B4-BE49-F238E27FC236}">
              <a16:creationId xmlns:a16="http://schemas.microsoft.com/office/drawing/2014/main" id="{C990A16C-B5E6-00DA-227E-BD20762FE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3" y="17361876"/>
          <a:ext cx="786137" cy="786137"/>
        </a:xfrm>
        <a:prstGeom prst="rect">
          <a:avLst/>
        </a:prstGeom>
      </xdr:spPr>
    </xdr:pic>
    <xdr:clientData/>
  </xdr:twoCellAnchor>
  <xdr:twoCellAnchor editAs="oneCell">
    <xdr:from>
      <xdr:col>1</xdr:col>
      <xdr:colOff>35171</xdr:colOff>
      <xdr:row>56</xdr:row>
      <xdr:rowOff>515816</xdr:rowOff>
    </xdr:from>
    <xdr:to>
      <xdr:col>1</xdr:col>
      <xdr:colOff>756141</xdr:colOff>
      <xdr:row>58</xdr:row>
      <xdr:rowOff>29309</xdr:rowOff>
    </xdr:to>
    <xdr:pic>
      <xdr:nvPicPr>
        <xdr:cNvPr id="1094" name="Image 1093">
          <a:extLst>
            <a:ext uri="{FF2B5EF4-FFF2-40B4-BE49-F238E27FC236}">
              <a16:creationId xmlns:a16="http://schemas.microsoft.com/office/drawing/2014/main" id="{CDC57694-EA38-7F00-85A4-371C4451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19155508"/>
          <a:ext cx="720970" cy="720970"/>
        </a:xfrm>
        <a:prstGeom prst="rect">
          <a:avLst/>
        </a:prstGeom>
      </xdr:spPr>
    </xdr:pic>
    <xdr:clientData/>
  </xdr:twoCellAnchor>
  <xdr:twoCellAnchor editAs="oneCell">
    <xdr:from>
      <xdr:col>1</xdr:col>
      <xdr:colOff>41030</xdr:colOff>
      <xdr:row>57</xdr:row>
      <xdr:rowOff>468922</xdr:rowOff>
    </xdr:from>
    <xdr:to>
      <xdr:col>2</xdr:col>
      <xdr:colOff>29997</xdr:colOff>
      <xdr:row>59</xdr:row>
      <xdr:rowOff>12412</xdr:rowOff>
    </xdr:to>
    <xdr:pic>
      <xdr:nvPicPr>
        <xdr:cNvPr id="1096" name="Image 1095">
          <a:extLst>
            <a:ext uri="{FF2B5EF4-FFF2-40B4-BE49-F238E27FC236}">
              <a16:creationId xmlns:a16="http://schemas.microsoft.com/office/drawing/2014/main" id="{77BB6A49-4692-3CCF-84A1-327A4948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2" y="19712353"/>
          <a:ext cx="750967" cy="750967"/>
        </a:xfrm>
        <a:prstGeom prst="rect">
          <a:avLst/>
        </a:prstGeom>
      </xdr:spPr>
    </xdr:pic>
    <xdr:clientData/>
  </xdr:twoCellAnchor>
  <xdr:twoCellAnchor editAs="oneCell">
    <xdr:from>
      <xdr:col>1</xdr:col>
      <xdr:colOff>93785</xdr:colOff>
      <xdr:row>82</xdr:row>
      <xdr:rowOff>87923</xdr:rowOff>
    </xdr:from>
    <xdr:to>
      <xdr:col>1</xdr:col>
      <xdr:colOff>627875</xdr:colOff>
      <xdr:row>85</xdr:row>
      <xdr:rowOff>76890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136F96-4641-E9BB-DEC0-03FBA84A1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24729831"/>
          <a:ext cx="534090" cy="534090"/>
        </a:xfrm>
        <a:prstGeom prst="rect">
          <a:avLst/>
        </a:prstGeom>
      </xdr:spPr>
    </xdr:pic>
    <xdr:clientData/>
  </xdr:twoCellAnchor>
  <xdr:twoCellAnchor editAs="oneCell">
    <xdr:from>
      <xdr:col>1</xdr:col>
      <xdr:colOff>41028</xdr:colOff>
      <xdr:row>103</xdr:row>
      <xdr:rowOff>117231</xdr:rowOff>
    </xdr:from>
    <xdr:to>
      <xdr:col>2</xdr:col>
      <xdr:colOff>65167</xdr:colOff>
      <xdr:row>105</xdr:row>
      <xdr:rowOff>170677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1ED18FE-AF08-4819-896F-8613B53B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0" y="28575000"/>
          <a:ext cx="786139" cy="786139"/>
        </a:xfrm>
        <a:prstGeom prst="rect">
          <a:avLst/>
        </a:prstGeom>
      </xdr:spPr>
    </xdr:pic>
    <xdr:clientData/>
  </xdr:twoCellAnchor>
  <xdr:twoCellAnchor editAs="oneCell">
    <xdr:from>
      <xdr:col>1</xdr:col>
      <xdr:colOff>35170</xdr:colOff>
      <xdr:row>104</xdr:row>
      <xdr:rowOff>216878</xdr:rowOff>
    </xdr:from>
    <xdr:to>
      <xdr:col>2</xdr:col>
      <xdr:colOff>41722</xdr:colOff>
      <xdr:row>107</xdr:row>
      <xdr:rowOff>12414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05B1E63-902A-62B8-E26C-36360A8C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2" y="28979447"/>
          <a:ext cx="768552" cy="768552"/>
        </a:xfrm>
        <a:prstGeom prst="rect">
          <a:avLst/>
        </a:prstGeom>
      </xdr:spPr>
    </xdr:pic>
    <xdr:clientData/>
  </xdr:twoCellAnchor>
  <xdr:twoCellAnchor editAs="oneCell">
    <xdr:from>
      <xdr:col>0</xdr:col>
      <xdr:colOff>164123</xdr:colOff>
      <xdr:row>243</xdr:row>
      <xdr:rowOff>17583</xdr:rowOff>
    </xdr:from>
    <xdr:to>
      <xdr:col>2</xdr:col>
      <xdr:colOff>53445</xdr:colOff>
      <xdr:row>246</xdr:row>
      <xdr:rowOff>182397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0E228F0-884C-2584-0DE2-CDE9B956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23" y="55444291"/>
          <a:ext cx="850614" cy="8506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239</xdr:row>
      <xdr:rowOff>216878</xdr:rowOff>
    </xdr:from>
    <xdr:to>
      <xdr:col>1</xdr:col>
      <xdr:colOff>604428</xdr:colOff>
      <xdr:row>242</xdr:row>
      <xdr:rowOff>59306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30E487B-80FA-9324-99A4-06600A5A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92" y="54776078"/>
          <a:ext cx="528228" cy="528228"/>
        </a:xfrm>
        <a:prstGeom prst="rect">
          <a:avLst/>
        </a:prstGeom>
      </xdr:spPr>
    </xdr:pic>
    <xdr:clientData/>
  </xdr:twoCellAnchor>
  <xdr:twoCellAnchor>
    <xdr:from>
      <xdr:col>1</xdr:col>
      <xdr:colOff>11723</xdr:colOff>
      <xdr:row>215</xdr:row>
      <xdr:rowOff>87922</xdr:rowOff>
    </xdr:from>
    <xdr:to>
      <xdr:col>1</xdr:col>
      <xdr:colOff>739543</xdr:colOff>
      <xdr:row>218</xdr:row>
      <xdr:rowOff>180738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E10AFB9-9E83-43FA-8818-59AED0A9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15" y="49483107"/>
          <a:ext cx="727820" cy="720000"/>
        </a:xfrm>
        <a:prstGeom prst="rect">
          <a:avLst/>
        </a:prstGeom>
      </xdr:spPr>
    </xdr:pic>
    <xdr:clientData/>
  </xdr:twoCellAnchor>
  <xdr:twoCellAnchor>
    <xdr:from>
      <xdr:col>1</xdr:col>
      <xdr:colOff>17585</xdr:colOff>
      <xdr:row>217</xdr:row>
      <xdr:rowOff>128954</xdr:rowOff>
    </xdr:from>
    <xdr:to>
      <xdr:col>1</xdr:col>
      <xdr:colOff>730565</xdr:colOff>
      <xdr:row>220</xdr:row>
      <xdr:rowOff>170775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46DA7E0-DCF2-4002-AD0A-B409FC95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77" y="49899277"/>
          <a:ext cx="712980" cy="727621"/>
        </a:xfrm>
        <a:prstGeom prst="rect">
          <a:avLst/>
        </a:prstGeom>
      </xdr:spPr>
    </xdr:pic>
    <xdr:clientData/>
  </xdr:twoCellAnchor>
  <xdr:twoCellAnchor>
    <xdr:from>
      <xdr:col>0</xdr:col>
      <xdr:colOff>193430</xdr:colOff>
      <xdr:row>219</xdr:row>
      <xdr:rowOff>146538</xdr:rowOff>
    </xdr:from>
    <xdr:to>
      <xdr:col>1</xdr:col>
      <xdr:colOff>735093</xdr:colOff>
      <xdr:row>223</xdr:row>
      <xdr:rowOff>4745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FD6B377-A90F-48C7-AC3B-EE125186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30" y="50350615"/>
          <a:ext cx="740955" cy="725715"/>
        </a:xfrm>
        <a:prstGeom prst="rect">
          <a:avLst/>
        </a:prstGeom>
      </xdr:spPr>
    </xdr:pic>
    <xdr:clientData/>
  </xdr:twoCellAnchor>
  <xdr:twoCellAnchor>
    <xdr:from>
      <xdr:col>0</xdr:col>
      <xdr:colOff>187569</xdr:colOff>
      <xdr:row>221</xdr:row>
      <xdr:rowOff>146538</xdr:rowOff>
    </xdr:from>
    <xdr:to>
      <xdr:col>1</xdr:col>
      <xdr:colOff>707677</xdr:colOff>
      <xdr:row>224</xdr:row>
      <xdr:rowOff>180737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759C4D0-B6EB-4BDA-AF7E-EC3ED083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69" y="50784369"/>
          <a:ext cx="719400" cy="719999"/>
        </a:xfrm>
        <a:prstGeom prst="rect">
          <a:avLst/>
        </a:prstGeom>
      </xdr:spPr>
    </xdr:pic>
    <xdr:clientData/>
  </xdr:twoCellAnchor>
  <xdr:twoCellAnchor>
    <xdr:from>
      <xdr:col>1</xdr:col>
      <xdr:colOff>5861</xdr:colOff>
      <xdr:row>223</xdr:row>
      <xdr:rowOff>181705</xdr:rowOff>
    </xdr:from>
    <xdr:to>
      <xdr:col>1</xdr:col>
      <xdr:colOff>718842</xdr:colOff>
      <xdr:row>227</xdr:row>
      <xdr:rowOff>24233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2609ACF-C4ED-4CF6-ABD6-CB6D43BD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" y="51253290"/>
          <a:ext cx="712981" cy="727620"/>
        </a:xfrm>
        <a:prstGeom prst="rect">
          <a:avLst/>
        </a:prstGeom>
      </xdr:spPr>
    </xdr:pic>
    <xdr:clientData/>
  </xdr:twoCellAnchor>
  <xdr:twoCellAnchor>
    <xdr:from>
      <xdr:col>1</xdr:col>
      <xdr:colOff>23446</xdr:colOff>
      <xdr:row>225</xdr:row>
      <xdr:rowOff>158261</xdr:rowOff>
    </xdr:from>
    <xdr:to>
      <xdr:col>1</xdr:col>
      <xdr:colOff>735122</xdr:colOff>
      <xdr:row>229</xdr:row>
      <xdr:rowOff>18374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B48708D-924F-41DD-9F26-F3420204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38" y="51681184"/>
          <a:ext cx="711676" cy="727621"/>
        </a:xfrm>
        <a:prstGeom prst="rect">
          <a:avLst/>
        </a:prstGeom>
      </xdr:spPr>
    </xdr:pic>
    <xdr:clientData/>
  </xdr:twoCellAnchor>
  <xdr:twoCellAnchor>
    <xdr:from>
      <xdr:col>0</xdr:col>
      <xdr:colOff>82061</xdr:colOff>
      <xdr:row>226</xdr:row>
      <xdr:rowOff>175846</xdr:rowOff>
    </xdr:from>
    <xdr:to>
      <xdr:col>2</xdr:col>
      <xdr:colOff>105004</xdr:colOff>
      <xdr:row>231</xdr:row>
      <xdr:rowOff>134630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08218D0-7D2A-48B8-AFAE-B2EDB5A6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1" y="51950815"/>
          <a:ext cx="984235" cy="1008000"/>
        </a:xfrm>
        <a:prstGeom prst="rect">
          <a:avLst/>
        </a:prstGeom>
      </xdr:spPr>
    </xdr:pic>
    <xdr:clientData/>
  </xdr:twoCellAnchor>
  <xdr:twoCellAnchor>
    <xdr:from>
      <xdr:col>1</xdr:col>
      <xdr:colOff>35170</xdr:colOff>
      <xdr:row>229</xdr:row>
      <xdr:rowOff>158261</xdr:rowOff>
    </xdr:from>
    <xdr:to>
      <xdr:col>1</xdr:col>
      <xdr:colOff>754570</xdr:colOff>
      <xdr:row>233</xdr:row>
      <xdr:rowOff>14563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C18C2ED-A80B-4120-A99C-B5FBA1F2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2" y="52548692"/>
          <a:ext cx="719400" cy="723809"/>
        </a:xfrm>
        <a:prstGeom prst="rect">
          <a:avLst/>
        </a:prstGeom>
      </xdr:spPr>
    </xdr:pic>
    <xdr:clientData/>
  </xdr:twoCellAnchor>
  <xdr:twoCellAnchor>
    <xdr:from>
      <xdr:col>0</xdr:col>
      <xdr:colOff>193431</xdr:colOff>
      <xdr:row>231</xdr:row>
      <xdr:rowOff>187569</xdr:rowOff>
    </xdr:from>
    <xdr:to>
      <xdr:col>1</xdr:col>
      <xdr:colOff>719454</xdr:colOff>
      <xdr:row>235</xdr:row>
      <xdr:rowOff>28632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5D12792-8023-4F11-B0B7-39A2B7C6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31" y="53011754"/>
          <a:ext cx="725315" cy="708570"/>
        </a:xfrm>
        <a:prstGeom prst="rect">
          <a:avLst/>
        </a:prstGeom>
      </xdr:spPr>
    </xdr:pic>
    <xdr:clientData/>
  </xdr:twoCellAnchor>
  <xdr:twoCellAnchor>
    <xdr:from>
      <xdr:col>1</xdr:col>
      <xdr:colOff>3902</xdr:colOff>
      <xdr:row>233</xdr:row>
      <xdr:rowOff>167070</xdr:rowOff>
    </xdr:from>
    <xdr:to>
      <xdr:col>1</xdr:col>
      <xdr:colOff>720092</xdr:colOff>
      <xdr:row>237</xdr:row>
      <xdr:rowOff>29088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99CE42D-7793-49BC-AE61-EE309A12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94" y="53425008"/>
          <a:ext cx="716190" cy="729526"/>
        </a:xfrm>
        <a:prstGeom prst="rect">
          <a:avLst/>
        </a:prstGeom>
      </xdr:spPr>
    </xdr:pic>
    <xdr:clientData/>
  </xdr:twoCellAnchor>
  <xdr:twoCellAnchor>
    <xdr:from>
      <xdr:col>0</xdr:col>
      <xdr:colOff>193431</xdr:colOff>
      <xdr:row>235</xdr:row>
      <xdr:rowOff>163476</xdr:rowOff>
    </xdr:from>
    <xdr:to>
      <xdr:col>1</xdr:col>
      <xdr:colOff>717349</xdr:colOff>
      <xdr:row>239</xdr:row>
      <xdr:rowOff>25493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14220D4-910B-4EE1-BE49-085F3C4A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31" y="53855168"/>
          <a:ext cx="723210" cy="729525"/>
        </a:xfrm>
        <a:prstGeom prst="rect">
          <a:avLst/>
        </a:prstGeom>
      </xdr:spPr>
    </xdr:pic>
    <xdr:clientData/>
  </xdr:twoCellAnchor>
  <xdr:twoCellAnchor>
    <xdr:from>
      <xdr:col>0</xdr:col>
      <xdr:colOff>196771</xdr:colOff>
      <xdr:row>237</xdr:row>
      <xdr:rowOff>159648</xdr:rowOff>
    </xdr:from>
    <xdr:to>
      <xdr:col>1</xdr:col>
      <xdr:colOff>708154</xdr:colOff>
      <xdr:row>241</xdr:row>
      <xdr:rowOff>21664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16AEDD1-C8A6-410F-8581-D53E78F2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71" y="54285094"/>
          <a:ext cx="710675" cy="729524"/>
        </a:xfrm>
        <a:prstGeom prst="rect">
          <a:avLst/>
        </a:prstGeom>
      </xdr:spPr>
    </xdr:pic>
    <xdr:clientData/>
  </xdr:twoCellAnchor>
  <xdr:twoCellAnchor>
    <xdr:from>
      <xdr:col>1</xdr:col>
      <xdr:colOff>221319</xdr:colOff>
      <xdr:row>257</xdr:row>
      <xdr:rowOff>0</xdr:rowOff>
    </xdr:from>
    <xdr:to>
      <xdr:col>1</xdr:col>
      <xdr:colOff>573224</xdr:colOff>
      <xdr:row>258</xdr:row>
      <xdr:rowOff>174052</xdr:rowOff>
    </xdr:to>
    <xdr:pic>
      <xdr:nvPicPr>
        <xdr:cNvPr id="37" name="image109.png">
          <a:extLst>
            <a:ext uri="{FF2B5EF4-FFF2-40B4-BE49-F238E27FC236}">
              <a16:creationId xmlns:a16="http://schemas.microsoft.com/office/drawing/2014/main" id="{D7613C40-0925-4BED-984A-24528708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11" y="58123015"/>
          <a:ext cx="351905" cy="355760"/>
        </a:xfrm>
        <a:prstGeom prst="rect">
          <a:avLst/>
        </a:prstGeom>
      </xdr:spPr>
    </xdr:pic>
    <xdr:clientData/>
  </xdr:twoCellAnchor>
  <xdr:twoCellAnchor>
    <xdr:from>
      <xdr:col>1</xdr:col>
      <xdr:colOff>205153</xdr:colOff>
      <xdr:row>258</xdr:row>
      <xdr:rowOff>173332</xdr:rowOff>
    </xdr:from>
    <xdr:to>
      <xdr:col>1</xdr:col>
      <xdr:colOff>575294</xdr:colOff>
      <xdr:row>260</xdr:row>
      <xdr:rowOff>172867</xdr:rowOff>
    </xdr:to>
    <xdr:pic>
      <xdr:nvPicPr>
        <xdr:cNvPr id="38" name="image110.png">
          <a:extLst>
            <a:ext uri="{FF2B5EF4-FFF2-40B4-BE49-F238E27FC236}">
              <a16:creationId xmlns:a16="http://schemas.microsoft.com/office/drawing/2014/main" id="{812CBBAF-E228-4C76-846D-A8F3EE44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45" y="58478055"/>
          <a:ext cx="370141" cy="362950"/>
        </a:xfrm>
        <a:prstGeom prst="rect">
          <a:avLst/>
        </a:prstGeom>
      </xdr:spPr>
    </xdr:pic>
    <xdr:clientData/>
  </xdr:twoCellAnchor>
  <xdr:twoCellAnchor>
    <xdr:from>
      <xdr:col>1</xdr:col>
      <xdr:colOff>232860</xdr:colOff>
      <xdr:row>261</xdr:row>
      <xdr:rowOff>26837</xdr:rowOff>
    </xdr:from>
    <xdr:to>
      <xdr:col>1</xdr:col>
      <xdr:colOff>543838</xdr:colOff>
      <xdr:row>263</xdr:row>
      <xdr:rowOff>33991</xdr:rowOff>
    </xdr:to>
    <xdr:pic>
      <xdr:nvPicPr>
        <xdr:cNvPr id="40" name="image111.png">
          <a:extLst>
            <a:ext uri="{FF2B5EF4-FFF2-40B4-BE49-F238E27FC236}">
              <a16:creationId xmlns:a16="http://schemas.microsoft.com/office/drawing/2014/main" id="{07A7C7FE-C073-4B10-954F-6F427400C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52" y="58876683"/>
          <a:ext cx="310978" cy="370570"/>
        </a:xfrm>
        <a:prstGeom prst="rect">
          <a:avLst/>
        </a:prstGeom>
      </xdr:spPr>
    </xdr:pic>
    <xdr:clientData/>
  </xdr:twoCellAnchor>
  <xdr:twoCellAnchor>
    <xdr:from>
      <xdr:col>1</xdr:col>
      <xdr:colOff>222739</xdr:colOff>
      <xdr:row>263</xdr:row>
      <xdr:rowOff>29308</xdr:rowOff>
    </xdr:from>
    <xdr:to>
      <xdr:col>1</xdr:col>
      <xdr:colOff>558794</xdr:colOff>
      <xdr:row>265</xdr:row>
      <xdr:rowOff>893</xdr:rowOff>
    </xdr:to>
    <xdr:pic>
      <xdr:nvPicPr>
        <xdr:cNvPr id="42" name="image112.png">
          <a:extLst>
            <a:ext uri="{FF2B5EF4-FFF2-40B4-BE49-F238E27FC236}">
              <a16:creationId xmlns:a16="http://schemas.microsoft.com/office/drawing/2014/main" id="{F97A6E21-563A-4387-9ACD-CC3A4AA1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031" y="59242570"/>
          <a:ext cx="336055" cy="335000"/>
        </a:xfrm>
        <a:prstGeom prst="rect">
          <a:avLst/>
        </a:prstGeom>
      </xdr:spPr>
    </xdr:pic>
    <xdr:clientData/>
  </xdr:twoCellAnchor>
  <xdr:twoCellAnchor>
    <xdr:from>
      <xdr:col>1</xdr:col>
      <xdr:colOff>214526</xdr:colOff>
      <xdr:row>265</xdr:row>
      <xdr:rowOff>27179</xdr:rowOff>
    </xdr:from>
    <xdr:to>
      <xdr:col>1</xdr:col>
      <xdr:colOff>547345</xdr:colOff>
      <xdr:row>266</xdr:row>
      <xdr:rowOff>176661</xdr:rowOff>
    </xdr:to>
    <xdr:pic>
      <xdr:nvPicPr>
        <xdr:cNvPr id="44" name="image113.png">
          <a:extLst>
            <a:ext uri="{FF2B5EF4-FFF2-40B4-BE49-F238E27FC236}">
              <a16:creationId xmlns:a16="http://schemas.microsoft.com/office/drawing/2014/main" id="{C807E8BB-EE88-4954-B655-07502D75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818" y="59603856"/>
          <a:ext cx="332819" cy="331190"/>
        </a:xfrm>
        <a:prstGeom prst="rect">
          <a:avLst/>
        </a:prstGeom>
      </xdr:spPr>
    </xdr:pic>
    <xdr:clientData/>
  </xdr:twoCellAnchor>
  <xdr:twoCellAnchor editAs="oneCell">
    <xdr:from>
      <xdr:col>0</xdr:col>
      <xdr:colOff>99646</xdr:colOff>
      <xdr:row>276</xdr:row>
      <xdr:rowOff>99646</xdr:rowOff>
    </xdr:from>
    <xdr:to>
      <xdr:col>2</xdr:col>
      <xdr:colOff>29999</xdr:colOff>
      <xdr:row>279</xdr:row>
      <xdr:rowOff>175846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3B0BAAD4-1BE7-BF20-E20A-820AF58BA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646" y="61763031"/>
          <a:ext cx="891645" cy="621323"/>
        </a:xfrm>
        <a:prstGeom prst="rect">
          <a:avLst/>
        </a:prstGeom>
      </xdr:spPr>
    </xdr:pic>
    <xdr:clientData/>
  </xdr:twoCellAnchor>
  <xdr:twoCellAnchor editAs="oneCell">
    <xdr:from>
      <xdr:col>0</xdr:col>
      <xdr:colOff>82062</xdr:colOff>
      <xdr:row>278</xdr:row>
      <xdr:rowOff>99647</xdr:rowOff>
    </xdr:from>
    <xdr:to>
      <xdr:col>2</xdr:col>
      <xdr:colOff>35861</xdr:colOff>
      <xdr:row>282</xdr:row>
      <xdr:rowOff>11724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DFACBE24-80D4-409D-5803-F67122882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062" y="62126447"/>
          <a:ext cx="915091" cy="638908"/>
        </a:xfrm>
        <a:prstGeom prst="rect">
          <a:avLst/>
        </a:prstGeom>
      </xdr:spPr>
    </xdr:pic>
    <xdr:clientData/>
  </xdr:twoCellAnchor>
  <xdr:twoCellAnchor editAs="oneCell">
    <xdr:from>
      <xdr:col>1</xdr:col>
      <xdr:colOff>157641</xdr:colOff>
      <xdr:row>282</xdr:row>
      <xdr:rowOff>0</xdr:rowOff>
    </xdr:from>
    <xdr:to>
      <xdr:col>1</xdr:col>
      <xdr:colOff>550984</xdr:colOff>
      <xdr:row>284</xdr:row>
      <xdr:rowOff>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8B0A78BA-2808-6B27-8F9A-6406E65C0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933" y="62753631"/>
          <a:ext cx="393343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283</xdr:row>
      <xdr:rowOff>99644</xdr:rowOff>
    </xdr:from>
    <xdr:to>
      <xdr:col>1</xdr:col>
      <xdr:colOff>645462</xdr:colOff>
      <xdr:row>286</xdr:row>
      <xdr:rowOff>112059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1B020156-6DBC-E31C-316D-335D54EA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15" y="63034982"/>
          <a:ext cx="557539" cy="557539"/>
        </a:xfrm>
        <a:prstGeom prst="rect">
          <a:avLst/>
        </a:prstGeom>
      </xdr:spPr>
    </xdr:pic>
    <xdr:clientData/>
  </xdr:twoCellAnchor>
  <xdr:twoCellAnchor>
    <xdr:from>
      <xdr:col>1</xdr:col>
      <xdr:colOff>251642</xdr:colOff>
      <xdr:row>318</xdr:row>
      <xdr:rowOff>16558</xdr:rowOff>
    </xdr:from>
    <xdr:to>
      <xdr:col>1</xdr:col>
      <xdr:colOff>545013</xdr:colOff>
      <xdr:row>319</xdr:row>
      <xdr:rowOff>168336</xdr:rowOff>
    </xdr:to>
    <xdr:pic>
      <xdr:nvPicPr>
        <xdr:cNvPr id="67" name="image87.png">
          <a:extLst>
            <a:ext uri="{FF2B5EF4-FFF2-40B4-BE49-F238E27FC236}">
              <a16:creationId xmlns:a16="http://schemas.microsoft.com/office/drawing/2014/main" id="{F42C302A-11B9-4F04-97BC-E1FA98180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4" y="69979881"/>
          <a:ext cx="293371" cy="333486"/>
        </a:xfrm>
        <a:prstGeom prst="rect">
          <a:avLst/>
        </a:prstGeom>
      </xdr:spPr>
    </xdr:pic>
    <xdr:clientData/>
  </xdr:twoCellAnchor>
  <xdr:twoCellAnchor>
    <xdr:from>
      <xdr:col>1</xdr:col>
      <xdr:colOff>255849</xdr:colOff>
      <xdr:row>320</xdr:row>
      <xdr:rowOff>17663</xdr:rowOff>
    </xdr:from>
    <xdr:to>
      <xdr:col>1</xdr:col>
      <xdr:colOff>541254</xdr:colOff>
      <xdr:row>321</xdr:row>
      <xdr:rowOff>169587</xdr:rowOff>
    </xdr:to>
    <xdr:pic>
      <xdr:nvPicPr>
        <xdr:cNvPr id="68" name="image88.png">
          <a:extLst>
            <a:ext uri="{FF2B5EF4-FFF2-40B4-BE49-F238E27FC236}">
              <a16:creationId xmlns:a16="http://schemas.microsoft.com/office/drawing/2014/main" id="{878D90B0-55D0-4680-B4C5-AA980D11D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41" y="70344401"/>
          <a:ext cx="285405" cy="333632"/>
        </a:xfrm>
        <a:prstGeom prst="rect">
          <a:avLst/>
        </a:prstGeom>
      </xdr:spPr>
    </xdr:pic>
    <xdr:clientData/>
  </xdr:twoCellAnchor>
  <xdr:twoCellAnchor>
    <xdr:from>
      <xdr:col>1</xdr:col>
      <xdr:colOff>281354</xdr:colOff>
      <xdr:row>316</xdr:row>
      <xdr:rowOff>24012</xdr:rowOff>
    </xdr:from>
    <xdr:to>
      <xdr:col>1</xdr:col>
      <xdr:colOff>542959</xdr:colOff>
      <xdr:row>317</xdr:row>
      <xdr:rowOff>157170</xdr:rowOff>
    </xdr:to>
    <xdr:pic>
      <xdr:nvPicPr>
        <xdr:cNvPr id="71" name="image86.png">
          <a:extLst>
            <a:ext uri="{FF2B5EF4-FFF2-40B4-BE49-F238E27FC236}">
              <a16:creationId xmlns:a16="http://schemas.microsoft.com/office/drawing/2014/main" id="{100A5BF4-405D-426C-AEE4-A05436D4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46" y="69623920"/>
          <a:ext cx="261605" cy="314865"/>
        </a:xfrm>
        <a:prstGeom prst="rect">
          <a:avLst/>
        </a:prstGeom>
      </xdr:spPr>
    </xdr:pic>
    <xdr:clientData/>
  </xdr:twoCellAnchor>
  <xdr:twoCellAnchor>
    <xdr:from>
      <xdr:col>1</xdr:col>
      <xdr:colOff>201672</xdr:colOff>
      <xdr:row>328</xdr:row>
      <xdr:rowOff>30197</xdr:rowOff>
    </xdr:from>
    <xdr:to>
      <xdr:col>1</xdr:col>
      <xdr:colOff>610637</xdr:colOff>
      <xdr:row>329</xdr:row>
      <xdr:rowOff>108371</xdr:rowOff>
    </xdr:to>
    <xdr:pic>
      <xdr:nvPicPr>
        <xdr:cNvPr id="74" name="image116.png">
          <a:extLst>
            <a:ext uri="{FF2B5EF4-FFF2-40B4-BE49-F238E27FC236}">
              <a16:creationId xmlns:a16="http://schemas.microsoft.com/office/drawing/2014/main" id="{52FB9774-1243-49ED-AA70-43ED22028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64" y="71927828"/>
          <a:ext cx="408965" cy="259881"/>
        </a:xfrm>
        <a:prstGeom prst="rect">
          <a:avLst/>
        </a:prstGeom>
      </xdr:spPr>
    </xdr:pic>
    <xdr:clientData/>
  </xdr:twoCellAnchor>
  <xdr:twoCellAnchor>
    <xdr:from>
      <xdr:col>1</xdr:col>
      <xdr:colOff>196900</xdr:colOff>
      <xdr:row>330</xdr:row>
      <xdr:rowOff>34780</xdr:rowOff>
    </xdr:from>
    <xdr:to>
      <xdr:col>1</xdr:col>
      <xdr:colOff>604163</xdr:colOff>
      <xdr:row>331</xdr:row>
      <xdr:rowOff>117373</xdr:rowOff>
    </xdr:to>
    <xdr:pic>
      <xdr:nvPicPr>
        <xdr:cNvPr id="75" name="image117.png">
          <a:extLst>
            <a:ext uri="{FF2B5EF4-FFF2-40B4-BE49-F238E27FC236}">
              <a16:creationId xmlns:a16="http://schemas.microsoft.com/office/drawing/2014/main" id="{22FEAED2-A5F6-44D8-95DA-97151306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192" y="72295826"/>
          <a:ext cx="407263" cy="264301"/>
        </a:xfrm>
        <a:prstGeom prst="rect">
          <a:avLst/>
        </a:prstGeom>
      </xdr:spPr>
    </xdr:pic>
    <xdr:clientData/>
  </xdr:twoCellAnchor>
  <xdr:twoCellAnchor>
    <xdr:from>
      <xdr:col>1</xdr:col>
      <xdr:colOff>195214</xdr:colOff>
      <xdr:row>332</xdr:row>
      <xdr:rowOff>61722</xdr:rowOff>
    </xdr:from>
    <xdr:to>
      <xdr:col>1</xdr:col>
      <xdr:colOff>585345</xdr:colOff>
      <xdr:row>333</xdr:row>
      <xdr:rowOff>135693</xdr:rowOff>
    </xdr:to>
    <xdr:pic>
      <xdr:nvPicPr>
        <xdr:cNvPr id="76" name="image118.png">
          <a:extLst>
            <a:ext uri="{FF2B5EF4-FFF2-40B4-BE49-F238E27FC236}">
              <a16:creationId xmlns:a16="http://schemas.microsoft.com/office/drawing/2014/main" id="{DB6E275A-B347-4579-BA4B-60466156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506" y="72686184"/>
          <a:ext cx="390131" cy="255678"/>
        </a:xfrm>
        <a:prstGeom prst="rect">
          <a:avLst/>
        </a:prstGeom>
      </xdr:spPr>
    </xdr:pic>
    <xdr:clientData/>
  </xdr:twoCellAnchor>
  <xdr:twoCellAnchor>
    <xdr:from>
      <xdr:col>1</xdr:col>
      <xdr:colOff>166296</xdr:colOff>
      <xdr:row>334</xdr:row>
      <xdr:rowOff>68088</xdr:rowOff>
    </xdr:from>
    <xdr:to>
      <xdr:col>1</xdr:col>
      <xdr:colOff>590717</xdr:colOff>
      <xdr:row>335</xdr:row>
      <xdr:rowOff>142058</xdr:rowOff>
    </xdr:to>
    <xdr:pic>
      <xdr:nvPicPr>
        <xdr:cNvPr id="78" name="image119.png">
          <a:extLst>
            <a:ext uri="{FF2B5EF4-FFF2-40B4-BE49-F238E27FC236}">
              <a16:creationId xmlns:a16="http://schemas.microsoft.com/office/drawing/2014/main" id="{6BFE3C3F-5F84-420A-B499-2E8D7AEAB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88" y="73055965"/>
          <a:ext cx="424421" cy="255678"/>
        </a:xfrm>
        <a:prstGeom prst="rect">
          <a:avLst/>
        </a:prstGeom>
      </xdr:spPr>
    </xdr:pic>
    <xdr:clientData/>
  </xdr:twoCellAnchor>
  <xdr:twoCellAnchor>
    <xdr:from>
      <xdr:col>1</xdr:col>
      <xdr:colOff>191538</xdr:colOff>
      <xdr:row>326</xdr:row>
      <xdr:rowOff>24624</xdr:rowOff>
    </xdr:from>
    <xdr:to>
      <xdr:col>1</xdr:col>
      <xdr:colOff>610525</xdr:colOff>
      <xdr:row>327</xdr:row>
      <xdr:rowOff>144292</xdr:rowOff>
    </xdr:to>
    <xdr:pic>
      <xdr:nvPicPr>
        <xdr:cNvPr id="79" name="image115.png">
          <a:extLst>
            <a:ext uri="{FF2B5EF4-FFF2-40B4-BE49-F238E27FC236}">
              <a16:creationId xmlns:a16="http://schemas.microsoft.com/office/drawing/2014/main" id="{29DA2F80-C95C-4861-9F09-50E5FE36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30" y="71558839"/>
          <a:ext cx="418987" cy="301376"/>
        </a:xfrm>
        <a:prstGeom prst="rect">
          <a:avLst/>
        </a:prstGeom>
      </xdr:spPr>
    </xdr:pic>
    <xdr:clientData/>
  </xdr:twoCellAnchor>
  <xdr:twoCellAnchor>
    <xdr:from>
      <xdr:col>1</xdr:col>
      <xdr:colOff>128954</xdr:colOff>
      <xdr:row>323</xdr:row>
      <xdr:rowOff>152400</xdr:rowOff>
    </xdr:from>
    <xdr:to>
      <xdr:col>1</xdr:col>
      <xdr:colOff>653909</xdr:colOff>
      <xdr:row>326</xdr:row>
      <xdr:rowOff>98981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503A079B-5A81-40CA-AE68-9C3372A2A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" y="71129769"/>
          <a:ext cx="524955" cy="503427"/>
        </a:xfrm>
        <a:prstGeom prst="rect">
          <a:avLst/>
        </a:prstGeom>
      </xdr:spPr>
    </xdr:pic>
    <xdr:clientData/>
  </xdr:twoCellAnchor>
  <xdr:twoCellAnchor>
    <xdr:from>
      <xdr:col>1</xdr:col>
      <xdr:colOff>129427</xdr:colOff>
      <xdr:row>339</xdr:row>
      <xdr:rowOff>165753</xdr:rowOff>
    </xdr:from>
    <xdr:to>
      <xdr:col>1</xdr:col>
      <xdr:colOff>627712</xdr:colOff>
      <xdr:row>342</xdr:row>
      <xdr:rowOff>70339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16837D7D-BDA8-4F20-98A9-3724D6522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19" y="74179399"/>
          <a:ext cx="498285" cy="449709"/>
        </a:xfrm>
        <a:prstGeom prst="rect">
          <a:avLst/>
        </a:prstGeom>
      </xdr:spPr>
    </xdr:pic>
    <xdr:clientData/>
  </xdr:twoCellAnchor>
  <xdr:twoCellAnchor>
    <xdr:from>
      <xdr:col>1</xdr:col>
      <xdr:colOff>128953</xdr:colOff>
      <xdr:row>337</xdr:row>
      <xdr:rowOff>181708</xdr:rowOff>
    </xdr:from>
    <xdr:to>
      <xdr:col>1</xdr:col>
      <xdr:colOff>642478</xdr:colOff>
      <xdr:row>340</xdr:row>
      <xdr:rowOff>64478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6556C28A-D387-48F9-8D3A-BD7A02A19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5" y="73820216"/>
          <a:ext cx="513525" cy="439616"/>
        </a:xfrm>
        <a:prstGeom prst="rect">
          <a:avLst/>
        </a:prstGeom>
      </xdr:spPr>
    </xdr:pic>
    <xdr:clientData/>
  </xdr:twoCellAnchor>
  <xdr:twoCellAnchor>
    <xdr:from>
      <xdr:col>1</xdr:col>
      <xdr:colOff>129425</xdr:colOff>
      <xdr:row>341</xdr:row>
      <xdr:rowOff>171048</xdr:rowOff>
    </xdr:from>
    <xdr:to>
      <xdr:col>1</xdr:col>
      <xdr:colOff>627710</xdr:colOff>
      <xdr:row>344</xdr:row>
      <xdr:rowOff>41031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B72D4BC2-05E1-4057-A7D2-BC88DCBC0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17" y="74548110"/>
          <a:ext cx="498285" cy="415106"/>
        </a:xfrm>
        <a:prstGeom prst="rect">
          <a:avLst/>
        </a:prstGeom>
      </xdr:spPr>
    </xdr:pic>
    <xdr:clientData/>
  </xdr:twoCellAnchor>
  <xdr:twoCellAnchor>
    <xdr:from>
      <xdr:col>1</xdr:col>
      <xdr:colOff>129425</xdr:colOff>
      <xdr:row>343</xdr:row>
      <xdr:rowOff>176342</xdr:rowOff>
    </xdr:from>
    <xdr:to>
      <xdr:col>1</xdr:col>
      <xdr:colOff>627710</xdr:colOff>
      <xdr:row>346</xdr:row>
      <xdr:rowOff>58615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611D077-534D-4E66-851F-69F359A2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17" y="74916819"/>
          <a:ext cx="498285" cy="427396"/>
        </a:xfrm>
        <a:prstGeom prst="rect">
          <a:avLst/>
        </a:prstGeom>
      </xdr:spPr>
    </xdr:pic>
    <xdr:clientData/>
  </xdr:twoCellAnchor>
  <xdr:twoCellAnchor>
    <xdr:from>
      <xdr:col>1</xdr:col>
      <xdr:colOff>117702</xdr:colOff>
      <xdr:row>345</xdr:row>
      <xdr:rowOff>181636</xdr:rowOff>
    </xdr:from>
    <xdr:to>
      <xdr:col>1</xdr:col>
      <xdr:colOff>616128</xdr:colOff>
      <xdr:row>348</xdr:row>
      <xdr:rowOff>76201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1181C3C-5BAF-4EAD-9D6D-2BE243BD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4" y="75285528"/>
          <a:ext cx="498426" cy="439688"/>
        </a:xfrm>
        <a:prstGeom prst="rect">
          <a:avLst/>
        </a:prstGeom>
      </xdr:spPr>
    </xdr:pic>
    <xdr:clientData/>
  </xdr:twoCellAnchor>
  <xdr:twoCellAnchor>
    <xdr:from>
      <xdr:col>1</xdr:col>
      <xdr:colOff>14525</xdr:colOff>
      <xdr:row>196</xdr:row>
      <xdr:rowOff>0</xdr:rowOff>
    </xdr:from>
    <xdr:to>
      <xdr:col>1</xdr:col>
      <xdr:colOff>730315</xdr:colOff>
      <xdr:row>199</xdr:row>
      <xdr:rowOff>174877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A4D5B58A-BA84-4A69-B428-890B12155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17" y="45802062"/>
          <a:ext cx="715790" cy="720000"/>
        </a:xfrm>
        <a:prstGeom prst="rect">
          <a:avLst/>
        </a:prstGeom>
      </xdr:spPr>
    </xdr:pic>
    <xdr:clientData/>
  </xdr:twoCellAnchor>
  <xdr:twoCellAnchor>
    <xdr:from>
      <xdr:col>1</xdr:col>
      <xdr:colOff>11723</xdr:colOff>
      <xdr:row>198</xdr:row>
      <xdr:rowOff>139278</xdr:rowOff>
    </xdr:from>
    <xdr:to>
      <xdr:col>1</xdr:col>
      <xdr:colOff>748668</xdr:colOff>
      <xdr:row>202</xdr:row>
      <xdr:rowOff>147687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4E357DAD-EE4A-4DA3-9D6B-549E13743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15" y="46304755"/>
          <a:ext cx="736945" cy="735240"/>
        </a:xfrm>
        <a:prstGeom prst="rect">
          <a:avLst/>
        </a:prstGeom>
      </xdr:spPr>
    </xdr:pic>
    <xdr:clientData/>
  </xdr:twoCellAnchor>
  <xdr:twoCellAnchor>
    <xdr:from>
      <xdr:col>1</xdr:col>
      <xdr:colOff>1941</xdr:colOff>
      <xdr:row>201</xdr:row>
      <xdr:rowOff>149269</xdr:rowOff>
    </xdr:from>
    <xdr:to>
      <xdr:col>1</xdr:col>
      <xdr:colOff>728944</xdr:colOff>
      <xdr:row>205</xdr:row>
      <xdr:rowOff>148153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2C5A0B38-3472-4BC7-9F6E-DE98E8AE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33" y="46859869"/>
          <a:ext cx="727003" cy="725715"/>
        </a:xfrm>
        <a:prstGeom prst="rect">
          <a:avLst/>
        </a:prstGeom>
      </xdr:spPr>
    </xdr:pic>
    <xdr:clientData/>
  </xdr:twoCellAnchor>
  <xdr:twoCellAnchor>
    <xdr:from>
      <xdr:col>1</xdr:col>
      <xdr:colOff>10376</xdr:colOff>
      <xdr:row>204</xdr:row>
      <xdr:rowOff>143823</xdr:rowOff>
    </xdr:from>
    <xdr:to>
      <xdr:col>1</xdr:col>
      <xdr:colOff>726166</xdr:colOff>
      <xdr:row>208</xdr:row>
      <xdr:rowOff>136992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328E6F94-AAED-4E88-9A31-AD7D13A20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8" y="47399546"/>
          <a:ext cx="715790" cy="720000"/>
        </a:xfrm>
        <a:prstGeom prst="rect">
          <a:avLst/>
        </a:prstGeom>
      </xdr:spPr>
    </xdr:pic>
    <xdr:clientData/>
  </xdr:twoCellAnchor>
  <xdr:twoCellAnchor>
    <xdr:from>
      <xdr:col>1</xdr:col>
      <xdr:colOff>12437</xdr:colOff>
      <xdr:row>207</xdr:row>
      <xdr:rowOff>162774</xdr:rowOff>
    </xdr:from>
    <xdr:to>
      <xdr:col>1</xdr:col>
      <xdr:colOff>732837</xdr:colOff>
      <xdr:row>211</xdr:row>
      <xdr:rowOff>159752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62C1AE4F-CDDC-4E90-A300-6F785E0D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29" y="47963620"/>
          <a:ext cx="720400" cy="723809"/>
        </a:xfrm>
        <a:prstGeom prst="rect">
          <a:avLst/>
        </a:prstGeom>
      </xdr:spPr>
    </xdr:pic>
    <xdr:clientData/>
  </xdr:twoCellAnchor>
  <xdr:twoCellAnchor>
    <xdr:from>
      <xdr:col>1</xdr:col>
      <xdr:colOff>6100</xdr:colOff>
      <xdr:row>210</xdr:row>
      <xdr:rowOff>120268</xdr:rowOff>
    </xdr:from>
    <xdr:to>
      <xdr:col>1</xdr:col>
      <xdr:colOff>743445</xdr:colOff>
      <xdr:row>213</xdr:row>
      <xdr:rowOff>163994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69BEA51B-B537-4FF5-8E99-C2BD6307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92" y="48466237"/>
          <a:ext cx="737345" cy="729526"/>
        </a:xfrm>
        <a:prstGeom prst="rect">
          <a:avLst/>
        </a:prstGeom>
      </xdr:spPr>
    </xdr:pic>
    <xdr:clientData/>
  </xdr:twoCellAnchor>
  <xdr:twoCellAnchor>
    <xdr:from>
      <xdr:col>0</xdr:col>
      <xdr:colOff>146538</xdr:colOff>
      <xdr:row>189</xdr:row>
      <xdr:rowOff>119662</xdr:rowOff>
    </xdr:from>
    <xdr:to>
      <xdr:col>1</xdr:col>
      <xdr:colOff>670656</xdr:colOff>
      <xdr:row>193</xdr:row>
      <xdr:rowOff>130710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271F5215-DD32-49A6-B4DD-864D4062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44667354"/>
          <a:ext cx="723410" cy="708571"/>
        </a:xfrm>
        <a:prstGeom prst="rect">
          <a:avLst/>
        </a:prstGeom>
      </xdr:spPr>
    </xdr:pic>
    <xdr:clientData/>
  </xdr:twoCellAnchor>
  <xdr:twoCellAnchor>
    <xdr:from>
      <xdr:col>0</xdr:col>
      <xdr:colOff>188609</xdr:colOff>
      <xdr:row>186</xdr:row>
      <xdr:rowOff>81202</xdr:rowOff>
    </xdr:from>
    <xdr:to>
      <xdr:col>1</xdr:col>
      <xdr:colOff>690667</xdr:colOff>
      <xdr:row>190</xdr:row>
      <xdr:rowOff>168010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EEF75EF5-EE1C-4AA9-AC28-BC09AD23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09" y="44142387"/>
          <a:ext cx="701350" cy="725715"/>
        </a:xfrm>
        <a:prstGeom prst="rect">
          <a:avLst/>
        </a:prstGeom>
      </xdr:spPr>
    </xdr:pic>
    <xdr:clientData/>
  </xdr:twoCellAnchor>
  <xdr:twoCellAnchor>
    <xdr:from>
      <xdr:col>1</xdr:col>
      <xdr:colOff>25480</xdr:colOff>
      <xdr:row>175</xdr:row>
      <xdr:rowOff>0</xdr:rowOff>
    </xdr:from>
    <xdr:to>
      <xdr:col>1</xdr:col>
      <xdr:colOff>732145</xdr:colOff>
      <xdr:row>179</xdr:row>
      <xdr:rowOff>6503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D5F053C-5D65-43D4-BF2E-9AFF5A12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72" y="42150323"/>
          <a:ext cx="706665" cy="733334"/>
        </a:xfrm>
        <a:prstGeom prst="rect">
          <a:avLst/>
        </a:prstGeom>
      </xdr:spPr>
    </xdr:pic>
    <xdr:clientData/>
  </xdr:twoCellAnchor>
  <xdr:twoCellAnchor>
    <xdr:from>
      <xdr:col>0</xdr:col>
      <xdr:colOff>191711</xdr:colOff>
      <xdr:row>177</xdr:row>
      <xdr:rowOff>156772</xdr:rowOff>
    </xdr:from>
    <xdr:to>
      <xdr:col>1</xdr:col>
      <xdr:colOff>720945</xdr:colOff>
      <xdr:row>181</xdr:row>
      <xdr:rowOff>146131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EBB1D86E-E3AA-4C9B-8139-BF54B720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11" y="42670510"/>
          <a:ext cx="728526" cy="716190"/>
        </a:xfrm>
        <a:prstGeom prst="rect">
          <a:avLst/>
        </a:prstGeom>
      </xdr:spPr>
    </xdr:pic>
    <xdr:clientData/>
  </xdr:twoCellAnchor>
  <xdr:twoCellAnchor>
    <xdr:from>
      <xdr:col>1</xdr:col>
      <xdr:colOff>2383</xdr:colOff>
      <xdr:row>180</xdr:row>
      <xdr:rowOff>121136</xdr:rowOff>
    </xdr:from>
    <xdr:to>
      <xdr:col>1</xdr:col>
      <xdr:colOff>717269</xdr:colOff>
      <xdr:row>184</xdr:row>
      <xdr:rowOff>172920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8834D9D4-60FC-4F15-91CB-8B43C18E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75" y="43179998"/>
          <a:ext cx="714886" cy="719999"/>
        </a:xfrm>
        <a:prstGeom prst="rect">
          <a:avLst/>
        </a:prstGeom>
      </xdr:spPr>
    </xdr:pic>
    <xdr:clientData/>
  </xdr:twoCellAnchor>
  <xdr:twoCellAnchor>
    <xdr:from>
      <xdr:col>1</xdr:col>
      <xdr:colOff>11414</xdr:colOff>
      <xdr:row>183</xdr:row>
      <xdr:rowOff>105014</xdr:rowOff>
    </xdr:from>
    <xdr:to>
      <xdr:col>1</xdr:col>
      <xdr:colOff>682479</xdr:colOff>
      <xdr:row>187</xdr:row>
      <xdr:rowOff>150106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C492DB20-3FE1-4C4D-B97B-7C7671A8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06" y="43679691"/>
          <a:ext cx="671065" cy="684000"/>
        </a:xfrm>
        <a:prstGeom prst="rect">
          <a:avLst/>
        </a:prstGeom>
      </xdr:spPr>
    </xdr:pic>
    <xdr:clientData/>
  </xdr:twoCellAnchor>
  <xdr:twoCellAnchor>
    <xdr:from>
      <xdr:col>1</xdr:col>
      <xdr:colOff>90823</xdr:colOff>
      <xdr:row>140</xdr:row>
      <xdr:rowOff>152400</xdr:rowOff>
    </xdr:from>
    <xdr:to>
      <xdr:col>1</xdr:col>
      <xdr:colOff>624580</xdr:colOff>
      <xdr:row>142</xdr:row>
      <xdr:rowOff>114030</xdr:rowOff>
    </xdr:to>
    <xdr:pic>
      <xdr:nvPicPr>
        <xdr:cNvPr id="1024" name="image79.png">
          <a:extLst>
            <a:ext uri="{FF2B5EF4-FFF2-40B4-BE49-F238E27FC236}">
              <a16:creationId xmlns:a16="http://schemas.microsoft.com/office/drawing/2014/main" id="{19261105-55DB-4159-8C14-EF6D48E2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15" y="35907785"/>
          <a:ext cx="533757" cy="325045"/>
        </a:xfrm>
        <a:prstGeom prst="rect">
          <a:avLst/>
        </a:prstGeom>
      </xdr:spPr>
    </xdr:pic>
    <xdr:clientData/>
  </xdr:twoCellAnchor>
  <xdr:twoCellAnchor>
    <xdr:from>
      <xdr:col>1</xdr:col>
      <xdr:colOff>87923</xdr:colOff>
      <xdr:row>143</xdr:row>
      <xdr:rowOff>142037</xdr:rowOff>
    </xdr:from>
    <xdr:to>
      <xdr:col>1</xdr:col>
      <xdr:colOff>592937</xdr:colOff>
      <xdr:row>145</xdr:row>
      <xdr:rowOff>69571</xdr:rowOff>
    </xdr:to>
    <xdr:pic>
      <xdr:nvPicPr>
        <xdr:cNvPr id="1026" name="image80.png">
          <a:extLst>
            <a:ext uri="{FF2B5EF4-FFF2-40B4-BE49-F238E27FC236}">
              <a16:creationId xmlns:a16="http://schemas.microsoft.com/office/drawing/2014/main" id="{BC03E492-3569-4E46-A013-DF6F0B6E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15" y="36442545"/>
          <a:ext cx="505014" cy="290949"/>
        </a:xfrm>
        <a:prstGeom prst="rect">
          <a:avLst/>
        </a:prstGeom>
      </xdr:spPr>
    </xdr:pic>
    <xdr:clientData/>
  </xdr:twoCellAnchor>
  <xdr:twoCellAnchor>
    <xdr:from>
      <xdr:col>1</xdr:col>
      <xdr:colOff>90700</xdr:colOff>
      <xdr:row>146</xdr:row>
      <xdr:rowOff>167416</xdr:rowOff>
    </xdr:from>
    <xdr:to>
      <xdr:col>1</xdr:col>
      <xdr:colOff>603799</xdr:colOff>
      <xdr:row>148</xdr:row>
      <xdr:rowOff>93046</xdr:rowOff>
    </xdr:to>
    <xdr:pic>
      <xdr:nvPicPr>
        <xdr:cNvPr id="1028" name="image81.png">
          <a:extLst>
            <a:ext uri="{FF2B5EF4-FFF2-40B4-BE49-F238E27FC236}">
              <a16:creationId xmlns:a16="http://schemas.microsoft.com/office/drawing/2014/main" id="{AB90458D-D464-49DC-AA1E-AEAFF8622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92" y="37013047"/>
          <a:ext cx="513099" cy="289045"/>
        </a:xfrm>
        <a:prstGeom prst="rect">
          <a:avLst/>
        </a:prstGeom>
      </xdr:spPr>
    </xdr:pic>
    <xdr:clientData/>
  </xdr:twoCellAnchor>
  <xdr:twoCellAnchor>
    <xdr:from>
      <xdr:col>1</xdr:col>
      <xdr:colOff>90833</xdr:colOff>
      <xdr:row>149</xdr:row>
      <xdr:rowOff>58096</xdr:rowOff>
    </xdr:from>
    <xdr:to>
      <xdr:col>1</xdr:col>
      <xdr:colOff>604021</xdr:colOff>
      <xdr:row>150</xdr:row>
      <xdr:rowOff>177293</xdr:rowOff>
    </xdr:to>
    <xdr:pic>
      <xdr:nvPicPr>
        <xdr:cNvPr id="1029" name="image82.png">
          <a:extLst>
            <a:ext uri="{FF2B5EF4-FFF2-40B4-BE49-F238E27FC236}">
              <a16:creationId xmlns:a16="http://schemas.microsoft.com/office/drawing/2014/main" id="{B9250947-83EC-4B12-B8E7-7C9427BE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25" y="37448850"/>
          <a:ext cx="513188" cy="300905"/>
        </a:xfrm>
        <a:prstGeom prst="rect">
          <a:avLst/>
        </a:prstGeom>
      </xdr:spPr>
    </xdr:pic>
    <xdr:clientData/>
  </xdr:twoCellAnchor>
  <xdr:twoCellAnchor>
    <xdr:from>
      <xdr:col>1</xdr:col>
      <xdr:colOff>114440</xdr:colOff>
      <xdr:row>151</xdr:row>
      <xdr:rowOff>164269</xdr:rowOff>
    </xdr:from>
    <xdr:to>
      <xdr:col>1</xdr:col>
      <xdr:colOff>611694</xdr:colOff>
      <xdr:row>153</xdr:row>
      <xdr:rowOff>91803</xdr:rowOff>
    </xdr:to>
    <xdr:pic>
      <xdr:nvPicPr>
        <xdr:cNvPr id="1030" name="image83.png">
          <a:extLst>
            <a:ext uri="{FF2B5EF4-FFF2-40B4-BE49-F238E27FC236}">
              <a16:creationId xmlns:a16="http://schemas.microsoft.com/office/drawing/2014/main" id="{70E255EB-D20A-45E6-8EC1-CC75B1C0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32" y="37918438"/>
          <a:ext cx="497254" cy="290950"/>
        </a:xfrm>
        <a:prstGeom prst="rect">
          <a:avLst/>
        </a:prstGeom>
      </xdr:spPr>
    </xdr:pic>
    <xdr:clientData/>
  </xdr:twoCellAnchor>
  <xdr:twoCellAnchor>
    <xdr:from>
      <xdr:col>1</xdr:col>
      <xdr:colOff>108395</xdr:colOff>
      <xdr:row>154</xdr:row>
      <xdr:rowOff>153194</xdr:rowOff>
    </xdr:from>
    <xdr:to>
      <xdr:col>1</xdr:col>
      <xdr:colOff>611374</xdr:colOff>
      <xdr:row>156</xdr:row>
      <xdr:rowOff>80728</xdr:rowOff>
    </xdr:to>
    <xdr:pic>
      <xdr:nvPicPr>
        <xdr:cNvPr id="1064" name="image84.png">
          <a:extLst>
            <a:ext uri="{FF2B5EF4-FFF2-40B4-BE49-F238E27FC236}">
              <a16:creationId xmlns:a16="http://schemas.microsoft.com/office/drawing/2014/main" id="{8A9B2756-ACB5-4BEB-9699-B143BB73B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87" y="38452486"/>
          <a:ext cx="502979" cy="290950"/>
        </a:xfrm>
        <a:prstGeom prst="rect">
          <a:avLst/>
        </a:prstGeom>
      </xdr:spPr>
    </xdr:pic>
    <xdr:clientData/>
  </xdr:twoCellAnchor>
  <xdr:twoCellAnchor>
    <xdr:from>
      <xdr:col>1</xdr:col>
      <xdr:colOff>115795</xdr:colOff>
      <xdr:row>157</xdr:row>
      <xdr:rowOff>161187</xdr:rowOff>
    </xdr:from>
    <xdr:to>
      <xdr:col>1</xdr:col>
      <xdr:colOff>611289</xdr:colOff>
      <xdr:row>159</xdr:row>
      <xdr:rowOff>88721</xdr:rowOff>
    </xdr:to>
    <xdr:pic>
      <xdr:nvPicPr>
        <xdr:cNvPr id="1071" name="image85.png">
          <a:extLst>
            <a:ext uri="{FF2B5EF4-FFF2-40B4-BE49-F238E27FC236}">
              <a16:creationId xmlns:a16="http://schemas.microsoft.com/office/drawing/2014/main" id="{B848F1B0-AF7B-40E7-81FC-3E49CA92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87" y="39005602"/>
          <a:ext cx="495494" cy="290950"/>
        </a:xfrm>
        <a:prstGeom prst="rect">
          <a:avLst/>
        </a:prstGeom>
      </xdr:spPr>
    </xdr:pic>
    <xdr:clientData/>
  </xdr:twoCellAnchor>
  <xdr:twoCellAnchor>
    <xdr:from>
      <xdr:col>1</xdr:col>
      <xdr:colOff>93784</xdr:colOff>
      <xdr:row>126</xdr:row>
      <xdr:rowOff>11723</xdr:rowOff>
    </xdr:from>
    <xdr:to>
      <xdr:col>1</xdr:col>
      <xdr:colOff>667887</xdr:colOff>
      <xdr:row>129</xdr:row>
      <xdr:rowOff>44505</xdr:rowOff>
    </xdr:to>
    <xdr:pic>
      <xdr:nvPicPr>
        <xdr:cNvPr id="1072" name="Image 1071">
          <a:extLst>
            <a:ext uri="{FF2B5EF4-FFF2-40B4-BE49-F238E27FC236}">
              <a16:creationId xmlns:a16="http://schemas.microsoft.com/office/drawing/2014/main" id="{189EFE05-17A3-402E-9962-F150B293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6" y="33211477"/>
          <a:ext cx="574103" cy="577905"/>
        </a:xfrm>
        <a:prstGeom prst="rect">
          <a:avLst/>
        </a:prstGeom>
      </xdr:spPr>
    </xdr:pic>
    <xdr:clientData/>
  </xdr:twoCellAnchor>
  <xdr:twoCellAnchor>
    <xdr:from>
      <xdr:col>1</xdr:col>
      <xdr:colOff>112077</xdr:colOff>
      <xdr:row>128</xdr:row>
      <xdr:rowOff>178985</xdr:rowOff>
    </xdr:from>
    <xdr:to>
      <xdr:col>1</xdr:col>
      <xdr:colOff>652150</xdr:colOff>
      <xdr:row>132</xdr:row>
      <xdr:rowOff>37679</xdr:rowOff>
    </xdr:to>
    <xdr:pic>
      <xdr:nvPicPr>
        <xdr:cNvPr id="1073" name="Image 1072">
          <a:extLst>
            <a:ext uri="{FF2B5EF4-FFF2-40B4-BE49-F238E27FC236}">
              <a16:creationId xmlns:a16="http://schemas.microsoft.com/office/drawing/2014/main" id="{59BAB01D-7FF0-4131-A960-D667B541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69" y="33742154"/>
          <a:ext cx="540073" cy="585525"/>
        </a:xfrm>
        <a:prstGeom prst="rect">
          <a:avLst/>
        </a:prstGeom>
      </xdr:spPr>
    </xdr:pic>
    <xdr:clientData/>
  </xdr:twoCellAnchor>
  <xdr:twoCellAnchor>
    <xdr:from>
      <xdr:col>1</xdr:col>
      <xdr:colOff>120212</xdr:colOff>
      <xdr:row>131</xdr:row>
      <xdr:rowOff>128954</xdr:rowOff>
    </xdr:from>
    <xdr:to>
      <xdr:col>1</xdr:col>
      <xdr:colOff>618900</xdr:colOff>
      <xdr:row>134</xdr:row>
      <xdr:rowOff>102723</xdr:rowOff>
    </xdr:to>
    <xdr:pic>
      <xdr:nvPicPr>
        <xdr:cNvPr id="1074" name="Image 1073">
          <a:extLst>
            <a:ext uri="{FF2B5EF4-FFF2-40B4-BE49-F238E27FC236}">
              <a16:creationId xmlns:a16="http://schemas.microsoft.com/office/drawing/2014/main" id="{153C24F5-7EA1-4D69-9425-6A5AC2923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04" y="34237246"/>
          <a:ext cx="498688" cy="518892"/>
        </a:xfrm>
        <a:prstGeom prst="rect">
          <a:avLst/>
        </a:prstGeom>
      </xdr:spPr>
    </xdr:pic>
    <xdr:clientData/>
  </xdr:twoCellAnchor>
  <xdr:twoCellAnchor>
    <xdr:from>
      <xdr:col>1</xdr:col>
      <xdr:colOff>99723</xdr:colOff>
      <xdr:row>133</xdr:row>
      <xdr:rowOff>125259</xdr:rowOff>
    </xdr:from>
    <xdr:to>
      <xdr:col>1</xdr:col>
      <xdr:colOff>645588</xdr:colOff>
      <xdr:row>136</xdr:row>
      <xdr:rowOff>131567</xdr:rowOff>
    </xdr:to>
    <xdr:pic>
      <xdr:nvPicPr>
        <xdr:cNvPr id="1075" name="Image 1074">
          <a:extLst>
            <a:ext uri="{FF2B5EF4-FFF2-40B4-BE49-F238E27FC236}">
              <a16:creationId xmlns:a16="http://schemas.microsoft.com/office/drawing/2014/main" id="{C5707643-16B0-4B30-86D1-32D7DA004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15" y="34596967"/>
          <a:ext cx="545865" cy="551431"/>
        </a:xfrm>
        <a:prstGeom prst="rect">
          <a:avLst/>
        </a:prstGeom>
      </xdr:spPr>
    </xdr:pic>
    <xdr:clientData/>
  </xdr:twoCellAnchor>
  <xdr:twoCellAnchor>
    <xdr:from>
      <xdr:col>1</xdr:col>
      <xdr:colOff>106627</xdr:colOff>
      <xdr:row>135</xdr:row>
      <xdr:rowOff>127931</xdr:rowOff>
    </xdr:from>
    <xdr:to>
      <xdr:col>1</xdr:col>
      <xdr:colOff>618052</xdr:colOff>
      <xdr:row>138</xdr:row>
      <xdr:rowOff>136757</xdr:rowOff>
    </xdr:to>
    <xdr:pic>
      <xdr:nvPicPr>
        <xdr:cNvPr id="1077" name="Image 1076">
          <a:extLst>
            <a:ext uri="{FF2B5EF4-FFF2-40B4-BE49-F238E27FC236}">
              <a16:creationId xmlns:a16="http://schemas.microsoft.com/office/drawing/2014/main" id="{965E8518-FDBF-4CEB-8DE1-A7A72A871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19" y="34963054"/>
          <a:ext cx="511425" cy="553949"/>
        </a:xfrm>
        <a:prstGeom prst="rect">
          <a:avLst/>
        </a:prstGeom>
      </xdr:spPr>
    </xdr:pic>
    <xdr:clientData/>
  </xdr:twoCellAnchor>
  <xdr:twoCellAnchor>
    <xdr:from>
      <xdr:col>1</xdr:col>
      <xdr:colOff>244503</xdr:colOff>
      <xdr:row>85</xdr:row>
      <xdr:rowOff>35169</xdr:rowOff>
    </xdr:from>
    <xdr:to>
      <xdr:col>1</xdr:col>
      <xdr:colOff>474021</xdr:colOff>
      <xdr:row>87</xdr:row>
      <xdr:rowOff>6754</xdr:rowOff>
    </xdr:to>
    <xdr:pic>
      <xdr:nvPicPr>
        <xdr:cNvPr id="1079" name="image57.png">
          <a:extLst>
            <a:ext uri="{FF2B5EF4-FFF2-40B4-BE49-F238E27FC236}">
              <a16:creationId xmlns:a16="http://schemas.microsoft.com/office/drawing/2014/main" id="{673B7D2C-BF94-4A2E-B1E0-5DC7CCE8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95" y="25222200"/>
          <a:ext cx="229518" cy="335000"/>
        </a:xfrm>
        <a:prstGeom prst="rect">
          <a:avLst/>
        </a:prstGeom>
      </xdr:spPr>
    </xdr:pic>
    <xdr:clientData/>
  </xdr:twoCellAnchor>
  <xdr:twoCellAnchor>
    <xdr:from>
      <xdr:col>1</xdr:col>
      <xdr:colOff>187570</xdr:colOff>
      <xdr:row>91</xdr:row>
      <xdr:rowOff>69449</xdr:rowOff>
    </xdr:from>
    <xdr:to>
      <xdr:col>1</xdr:col>
      <xdr:colOff>586128</xdr:colOff>
      <xdr:row>92</xdr:row>
      <xdr:rowOff>146538</xdr:rowOff>
    </xdr:to>
    <xdr:pic>
      <xdr:nvPicPr>
        <xdr:cNvPr id="1080" name="image60.png">
          <a:extLst>
            <a:ext uri="{FF2B5EF4-FFF2-40B4-BE49-F238E27FC236}">
              <a16:creationId xmlns:a16="http://schemas.microsoft.com/office/drawing/2014/main" id="{EB4B23BE-FFC3-4F57-B5B5-F7E85B59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62" y="26346726"/>
          <a:ext cx="398558" cy="258797"/>
        </a:xfrm>
        <a:prstGeom prst="rect">
          <a:avLst/>
        </a:prstGeom>
      </xdr:spPr>
    </xdr:pic>
    <xdr:clientData/>
  </xdr:twoCellAnchor>
  <xdr:twoCellAnchor>
    <xdr:from>
      <xdr:col>1</xdr:col>
      <xdr:colOff>205153</xdr:colOff>
      <xdr:row>93</xdr:row>
      <xdr:rowOff>19948</xdr:rowOff>
    </xdr:from>
    <xdr:to>
      <xdr:col>1</xdr:col>
      <xdr:colOff>596500</xdr:colOff>
      <xdr:row>94</xdr:row>
      <xdr:rowOff>123094</xdr:rowOff>
    </xdr:to>
    <xdr:pic>
      <xdr:nvPicPr>
        <xdr:cNvPr id="1085" name="image61.png">
          <a:extLst>
            <a:ext uri="{FF2B5EF4-FFF2-40B4-BE49-F238E27FC236}">
              <a16:creationId xmlns:a16="http://schemas.microsoft.com/office/drawing/2014/main" id="{21C63977-AE49-4D83-9F5E-9B8D1D69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45" y="26660640"/>
          <a:ext cx="391347" cy="284854"/>
        </a:xfrm>
        <a:prstGeom prst="rect">
          <a:avLst/>
        </a:prstGeom>
      </xdr:spPr>
    </xdr:pic>
    <xdr:clientData/>
  </xdr:twoCellAnchor>
  <xdr:twoCellAnchor>
    <xdr:from>
      <xdr:col>1</xdr:col>
      <xdr:colOff>187569</xdr:colOff>
      <xdr:row>95</xdr:row>
      <xdr:rowOff>39373</xdr:rowOff>
    </xdr:from>
    <xdr:to>
      <xdr:col>1</xdr:col>
      <xdr:colOff>584576</xdr:colOff>
      <xdr:row>96</xdr:row>
      <xdr:rowOff>133254</xdr:rowOff>
    </xdr:to>
    <xdr:pic>
      <xdr:nvPicPr>
        <xdr:cNvPr id="1086" name="image62.png">
          <a:extLst>
            <a:ext uri="{FF2B5EF4-FFF2-40B4-BE49-F238E27FC236}">
              <a16:creationId xmlns:a16="http://schemas.microsoft.com/office/drawing/2014/main" id="{D7500666-0729-4E67-B2BC-1D46DFC4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61" y="27043481"/>
          <a:ext cx="397007" cy="275588"/>
        </a:xfrm>
        <a:prstGeom prst="rect">
          <a:avLst/>
        </a:prstGeom>
      </xdr:spPr>
    </xdr:pic>
    <xdr:clientData/>
  </xdr:twoCellAnchor>
  <xdr:twoCellAnchor>
    <xdr:from>
      <xdr:col>1</xdr:col>
      <xdr:colOff>187296</xdr:colOff>
      <xdr:row>97</xdr:row>
      <xdr:rowOff>39410</xdr:rowOff>
    </xdr:from>
    <xdr:to>
      <xdr:col>1</xdr:col>
      <xdr:colOff>582306</xdr:colOff>
      <xdr:row>98</xdr:row>
      <xdr:rowOff>152400</xdr:rowOff>
    </xdr:to>
    <xdr:pic>
      <xdr:nvPicPr>
        <xdr:cNvPr id="128" name="image63.png">
          <a:extLst>
            <a:ext uri="{FF2B5EF4-FFF2-40B4-BE49-F238E27FC236}">
              <a16:creationId xmlns:a16="http://schemas.microsoft.com/office/drawing/2014/main" id="{840D6B5A-464C-487D-8203-8B619D5A1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588" y="27406933"/>
          <a:ext cx="395010" cy="294698"/>
        </a:xfrm>
        <a:prstGeom prst="rect">
          <a:avLst/>
        </a:prstGeom>
      </xdr:spPr>
    </xdr:pic>
    <xdr:clientData/>
  </xdr:twoCellAnchor>
  <xdr:twoCellAnchor>
    <xdr:from>
      <xdr:col>1</xdr:col>
      <xdr:colOff>186981</xdr:colOff>
      <xdr:row>99</xdr:row>
      <xdr:rowOff>38040</xdr:rowOff>
    </xdr:from>
    <xdr:to>
      <xdr:col>1</xdr:col>
      <xdr:colOff>547647</xdr:colOff>
      <xdr:row>100</xdr:row>
      <xdr:rowOff>140677</xdr:rowOff>
    </xdr:to>
    <xdr:pic>
      <xdr:nvPicPr>
        <xdr:cNvPr id="131" name="image64.png">
          <a:extLst>
            <a:ext uri="{FF2B5EF4-FFF2-40B4-BE49-F238E27FC236}">
              <a16:creationId xmlns:a16="http://schemas.microsoft.com/office/drawing/2014/main" id="{570FC8FC-F055-4351-AA11-B25608DF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73" y="27768978"/>
          <a:ext cx="360666" cy="284345"/>
        </a:xfrm>
        <a:prstGeom prst="rect">
          <a:avLst/>
        </a:prstGeom>
      </xdr:spPr>
    </xdr:pic>
    <xdr:clientData/>
  </xdr:twoCellAnchor>
  <xdr:twoCellAnchor>
    <xdr:from>
      <xdr:col>1</xdr:col>
      <xdr:colOff>199438</xdr:colOff>
      <xdr:row>89</xdr:row>
      <xdr:rowOff>45266</xdr:rowOff>
    </xdr:from>
    <xdr:to>
      <xdr:col>1</xdr:col>
      <xdr:colOff>570655</xdr:colOff>
      <xdr:row>90</xdr:row>
      <xdr:rowOff>134816</xdr:rowOff>
    </xdr:to>
    <xdr:pic>
      <xdr:nvPicPr>
        <xdr:cNvPr id="134" name="image59.png">
          <a:extLst>
            <a:ext uri="{FF2B5EF4-FFF2-40B4-BE49-F238E27FC236}">
              <a16:creationId xmlns:a16="http://schemas.microsoft.com/office/drawing/2014/main" id="{B23A5F06-89C0-4D31-AB16-1171AB8C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30" y="25959128"/>
          <a:ext cx="371217" cy="271257"/>
        </a:xfrm>
        <a:prstGeom prst="rect">
          <a:avLst/>
        </a:prstGeom>
      </xdr:spPr>
    </xdr:pic>
    <xdr:clientData/>
  </xdr:twoCellAnchor>
  <xdr:twoCellAnchor>
    <xdr:from>
      <xdr:col>1</xdr:col>
      <xdr:colOff>128953</xdr:colOff>
      <xdr:row>86</xdr:row>
      <xdr:rowOff>154685</xdr:rowOff>
    </xdr:from>
    <xdr:to>
      <xdr:col>1</xdr:col>
      <xdr:colOff>625333</xdr:colOff>
      <xdr:row>89</xdr:row>
      <xdr:rowOff>119890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4EAA5985-8F0D-4273-B67F-B45097FB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5" y="25523423"/>
          <a:ext cx="496380" cy="510329"/>
        </a:xfrm>
        <a:prstGeom prst="rect">
          <a:avLst/>
        </a:prstGeom>
      </xdr:spPr>
    </xdr:pic>
    <xdr:clientData/>
  </xdr:twoCellAnchor>
  <xdr:twoCellAnchor editAs="oneCell">
    <xdr:from>
      <xdr:col>1</xdr:col>
      <xdr:colOff>105508</xdr:colOff>
      <xdr:row>109</xdr:row>
      <xdr:rowOff>76203</xdr:rowOff>
    </xdr:from>
    <xdr:to>
      <xdr:col>1</xdr:col>
      <xdr:colOff>645458</xdr:colOff>
      <xdr:row>112</xdr:row>
      <xdr:rowOff>71030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5ABB32E8-4808-ED16-CBF6-FFC89DE79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0175203"/>
          <a:ext cx="539950" cy="5399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5DF2F-95C3-46D8-9E79-38B6975E0D6D}">
  <sheetPr codeName="Feuil2"/>
  <dimension ref="A1:BJ406"/>
  <sheetViews>
    <sheetView showGridLines="0" tabSelected="1" zoomScale="130" zoomScaleNormal="130" workbookViewId="0">
      <selection activeCell="F18" sqref="F18"/>
    </sheetView>
  </sheetViews>
  <sheetFormatPr baseColWidth="10" defaultColWidth="0" defaultRowHeight="14.4" zeroHeight="1" x14ac:dyDescent="0.3"/>
  <cols>
    <col min="1" max="1" width="2.88671875" customWidth="1"/>
    <col min="2" max="2" width="11.109375" style="118" customWidth="1"/>
    <col min="3" max="3" width="61.6640625" style="118" customWidth="1"/>
    <col min="4" max="4" width="9.88671875" style="238" customWidth="1"/>
    <col min="5" max="5" width="15" style="117" customWidth="1"/>
    <col min="6" max="6" width="22.5546875" style="120" customWidth="1"/>
    <col min="7" max="32" width="22.5546875" customWidth="1"/>
    <col min="33" max="62" width="0" hidden="1" customWidth="1"/>
    <col min="63" max="16384" width="11.44140625" hidden="1"/>
  </cols>
  <sheetData>
    <row r="1" spans="2:12" x14ac:dyDescent="0.3">
      <c r="D1" s="119"/>
      <c r="E1" s="112"/>
    </row>
    <row r="2" spans="2:12" x14ac:dyDescent="0.3">
      <c r="B2" s="121"/>
      <c r="D2" s="119"/>
      <c r="E2" s="112"/>
    </row>
    <row r="3" spans="2:12" x14ac:dyDescent="0.3">
      <c r="D3" s="119"/>
      <c r="E3" s="112"/>
    </row>
    <row r="4" spans="2:12" x14ac:dyDescent="0.3">
      <c r="D4" s="119"/>
      <c r="E4" s="112"/>
    </row>
    <row r="5" spans="2:12" x14ac:dyDescent="0.3">
      <c r="B5" s="122" t="s">
        <v>1199</v>
      </c>
      <c r="D5" s="119"/>
      <c r="E5" s="112"/>
    </row>
    <row r="6" spans="2:12" x14ac:dyDescent="0.3">
      <c r="B6" s="122" t="s">
        <v>1200</v>
      </c>
      <c r="D6" s="119"/>
      <c r="E6" s="112"/>
    </row>
    <row r="7" spans="2:12" x14ac:dyDescent="0.3">
      <c r="B7" s="122" t="s">
        <v>1201</v>
      </c>
      <c r="D7" s="119"/>
      <c r="E7" s="112"/>
    </row>
    <row r="8" spans="2:12" ht="15" thickBot="1" x14ac:dyDescent="0.35">
      <c r="B8" s="123"/>
      <c r="D8" s="124"/>
      <c r="E8" s="113"/>
      <c r="F8" s="1"/>
      <c r="G8" s="1"/>
      <c r="H8" s="1"/>
      <c r="I8" s="1"/>
      <c r="J8" s="1"/>
      <c r="K8" s="1"/>
      <c r="L8" s="1"/>
    </row>
    <row r="9" spans="2:12" ht="19.2" thickTop="1" thickBot="1" x14ac:dyDescent="0.35">
      <c r="B9" s="340" t="s">
        <v>1371</v>
      </c>
      <c r="C9" s="340"/>
      <c r="D9" s="340"/>
      <c r="E9" s="340"/>
      <c r="F9" s="125"/>
      <c r="G9" s="125"/>
      <c r="H9" s="125"/>
      <c r="I9" s="125"/>
      <c r="J9" s="125"/>
      <c r="K9" s="125"/>
      <c r="L9" s="125"/>
    </row>
    <row r="10" spans="2:12" ht="18.600000000000001" thickTop="1" x14ac:dyDescent="0.3">
      <c r="B10" s="242"/>
      <c r="C10" s="244" t="s">
        <v>1432</v>
      </c>
      <c r="D10" s="242"/>
      <c r="E10" s="242"/>
      <c r="F10" s="125"/>
      <c r="G10" s="125"/>
      <c r="H10" s="125"/>
      <c r="I10" s="125"/>
      <c r="J10" s="125"/>
      <c r="K10" s="125"/>
      <c r="L10" s="125"/>
    </row>
    <row r="11" spans="2:12" ht="15.6" x14ac:dyDescent="0.3">
      <c r="B11" s="239" t="s">
        <v>1284</v>
      </c>
      <c r="C11" s="240"/>
      <c r="D11" s="241"/>
      <c r="E11" s="241"/>
      <c r="F11" s="128"/>
      <c r="G11" s="128"/>
      <c r="H11" s="128"/>
      <c r="I11" s="128"/>
      <c r="J11" s="128"/>
      <c r="K11" s="128"/>
      <c r="L11" s="128"/>
    </row>
    <row r="12" spans="2:12" ht="18" x14ac:dyDescent="0.3">
      <c r="B12" s="242"/>
      <c r="C12" s="242"/>
      <c r="D12" s="242"/>
      <c r="E12" s="242"/>
      <c r="F12" s="125"/>
      <c r="G12" s="125"/>
      <c r="H12" s="125"/>
      <c r="I12" s="125"/>
      <c r="J12" s="125"/>
      <c r="K12" s="125"/>
      <c r="L12" s="125"/>
    </row>
    <row r="13" spans="2:12" ht="15.6" x14ac:dyDescent="0.3">
      <c r="B13" s="126" t="s">
        <v>1205</v>
      </c>
      <c r="C13" s="341"/>
      <c r="D13" s="341"/>
      <c r="E13" s="341"/>
      <c r="F13" s="125"/>
      <c r="G13" s="125"/>
      <c r="H13" s="125"/>
      <c r="I13" s="125"/>
      <c r="J13" s="125"/>
      <c r="K13" s="125"/>
      <c r="L13" s="125"/>
    </row>
    <row r="14" spans="2:12" ht="15.6" x14ac:dyDescent="0.3">
      <c r="B14" s="127" t="s">
        <v>1203</v>
      </c>
      <c r="C14" s="342"/>
      <c r="D14" s="342"/>
      <c r="E14" s="342"/>
      <c r="F14" s="125"/>
      <c r="G14" s="125"/>
      <c r="H14" s="125"/>
      <c r="I14" s="125"/>
      <c r="J14" s="125"/>
      <c r="K14" s="125"/>
      <c r="L14" s="125"/>
    </row>
    <row r="15" spans="2:12" ht="15.6" x14ac:dyDescent="0.3">
      <c r="B15" s="127" t="s">
        <v>1204</v>
      </c>
      <c r="C15" s="343"/>
      <c r="D15" s="343"/>
      <c r="E15" s="343"/>
      <c r="F15" s="128"/>
      <c r="G15" s="128"/>
      <c r="H15" s="128"/>
      <c r="I15" s="128"/>
      <c r="J15" s="128"/>
      <c r="K15" s="128"/>
      <c r="L15" s="128"/>
    </row>
    <row r="16" spans="2:12" ht="15.6" x14ac:dyDescent="0.3">
      <c r="B16" s="118" t="s">
        <v>1370</v>
      </c>
      <c r="C16" s="343"/>
      <c r="D16" s="343"/>
      <c r="E16" s="343"/>
      <c r="F16" s="128"/>
      <c r="G16" s="128"/>
      <c r="H16" s="128"/>
      <c r="I16" s="128"/>
      <c r="J16" s="128"/>
      <c r="K16" s="128"/>
      <c r="L16" s="128"/>
    </row>
    <row r="17" spans="2:9" ht="15.6" x14ac:dyDescent="0.3">
      <c r="B17" s="130" t="s">
        <v>139</v>
      </c>
      <c r="C17" s="131"/>
      <c r="D17" s="132"/>
      <c r="E17" s="133">
        <f>SUM(F36:XFD36)</f>
        <v>0</v>
      </c>
      <c r="F17" s="134"/>
      <c r="G17" s="135"/>
      <c r="H17" s="136"/>
      <c r="I17" s="137"/>
    </row>
    <row r="18" spans="2:9" ht="15.6" x14ac:dyDescent="0.3">
      <c r="B18" s="138"/>
      <c r="C18" s="138"/>
      <c r="D18" s="121"/>
      <c r="E18" s="139"/>
      <c r="F18" s="134"/>
      <c r="G18" s="135"/>
      <c r="H18" s="136"/>
      <c r="I18" s="137"/>
    </row>
    <row r="19" spans="2:9" ht="15.6" x14ac:dyDescent="0.3">
      <c r="B19" s="130" t="s">
        <v>138</v>
      </c>
      <c r="C19" s="131"/>
      <c r="D19" s="140"/>
      <c r="E19" s="141"/>
      <c r="F19" s="142"/>
      <c r="G19" s="143"/>
      <c r="H19" s="142"/>
      <c r="I19" s="143"/>
    </row>
    <row r="20" spans="2:9" x14ac:dyDescent="0.3">
      <c r="B20" s="144" t="s">
        <v>1435</v>
      </c>
      <c r="C20" s="145"/>
      <c r="D20" s="146"/>
      <c r="E20" s="141"/>
      <c r="F20" s="147"/>
      <c r="G20" s="148"/>
      <c r="H20" s="147"/>
      <c r="I20" s="148"/>
    </row>
    <row r="21" spans="2:9" x14ac:dyDescent="0.3">
      <c r="B21" s="144" t="s">
        <v>1436</v>
      </c>
      <c r="C21" s="145"/>
      <c r="D21" s="146"/>
      <c r="E21" s="141"/>
      <c r="F21" s="147"/>
      <c r="G21" s="148"/>
      <c r="H21" s="147"/>
      <c r="I21" s="148"/>
    </row>
    <row r="22" spans="2:9" x14ac:dyDescent="0.3">
      <c r="B22" s="144" t="s">
        <v>1437</v>
      </c>
      <c r="C22" s="145"/>
      <c r="D22" s="146"/>
      <c r="E22" s="141"/>
      <c r="F22" s="147"/>
      <c r="G22" s="148"/>
      <c r="H22" s="147"/>
      <c r="I22" s="148"/>
    </row>
    <row r="23" spans="2:9" x14ac:dyDescent="0.3">
      <c r="B23" s="144" t="s">
        <v>1438</v>
      </c>
      <c r="C23" s="145"/>
      <c r="D23" s="146"/>
      <c r="E23" s="141"/>
      <c r="F23" s="147"/>
      <c r="G23" s="148"/>
      <c r="H23" s="147"/>
      <c r="I23" s="148"/>
    </row>
    <row r="24" spans="2:9" x14ac:dyDescent="0.3">
      <c r="B24" s="144" t="s">
        <v>1439</v>
      </c>
      <c r="C24" s="145"/>
      <c r="D24" s="146"/>
      <c r="E24" s="149"/>
      <c r="F24" s="147"/>
      <c r="G24" s="148"/>
      <c r="H24" s="147"/>
      <c r="I24" s="148"/>
    </row>
    <row r="25" spans="2:9" x14ac:dyDescent="0.3">
      <c r="B25" s="150"/>
      <c r="C25" s="150"/>
      <c r="D25" s="121"/>
      <c r="E25" s="141"/>
      <c r="F25" s="147"/>
      <c r="G25" s="148"/>
      <c r="H25" s="147"/>
      <c r="I25" s="148"/>
    </row>
    <row r="26" spans="2:9" x14ac:dyDescent="0.3">
      <c r="B26" s="131" t="s">
        <v>163</v>
      </c>
      <c r="C26" s="151"/>
      <c r="D26" s="152"/>
      <c r="E26" s="114">
        <f>IF(E17&gt;5000,15%,IF(E17&gt;2500,12%,IF(E17&gt;1500,10%,IF(E17&lt;1500,5%,))))</f>
        <v>0.05</v>
      </c>
      <c r="F26" s="147"/>
      <c r="G26" s="148"/>
      <c r="H26" s="147"/>
      <c r="I26" s="148"/>
    </row>
    <row r="27" spans="2:9" x14ac:dyDescent="0.3">
      <c r="B27" s="131" t="s">
        <v>164</v>
      </c>
      <c r="C27" s="153"/>
      <c r="D27" s="152"/>
      <c r="E27" s="115">
        <f>E17-E28</f>
        <v>0</v>
      </c>
      <c r="F27" s="147"/>
      <c r="G27" s="148"/>
      <c r="H27" s="147"/>
      <c r="I27" s="148"/>
    </row>
    <row r="28" spans="2:9" x14ac:dyDescent="0.3">
      <c r="B28" s="130" t="s">
        <v>162</v>
      </c>
      <c r="C28" s="131"/>
      <c r="D28" s="152"/>
      <c r="E28" s="133">
        <f>E17*(1-E26)</f>
        <v>0</v>
      </c>
      <c r="F28" s="147"/>
      <c r="G28" s="148"/>
      <c r="H28" s="147"/>
      <c r="I28" s="148"/>
    </row>
    <row r="29" spans="2:9" x14ac:dyDescent="0.3">
      <c r="B29" s="154"/>
      <c r="C29" s="154"/>
      <c r="D29" s="121"/>
      <c r="E29" s="155"/>
      <c r="F29" s="156"/>
      <c r="G29" s="148"/>
      <c r="H29" s="156"/>
      <c r="I29" s="148"/>
    </row>
    <row r="30" spans="2:9" ht="12" customHeight="1" x14ac:dyDescent="0.3">
      <c r="B30" s="324" t="s">
        <v>1433</v>
      </c>
      <c r="C30" s="154"/>
      <c r="D30" s="121"/>
      <c r="E30" s="155"/>
      <c r="F30" s="156"/>
      <c r="G30" s="148"/>
      <c r="H30" s="156"/>
      <c r="I30" s="148"/>
    </row>
    <row r="31" spans="2:9" ht="12" customHeight="1" x14ac:dyDescent="0.3">
      <c r="B31" s="157" t="s">
        <v>140</v>
      </c>
      <c r="C31" s="154"/>
      <c r="D31" s="121"/>
      <c r="E31" s="155"/>
      <c r="F31" s="156"/>
      <c r="G31" s="148"/>
      <c r="H31" s="156"/>
      <c r="I31" s="148"/>
    </row>
    <row r="32" spans="2:9" ht="12" customHeight="1" x14ac:dyDescent="0.3">
      <c r="B32" s="157" t="s">
        <v>1202</v>
      </c>
      <c r="C32" s="154"/>
      <c r="D32" s="121"/>
      <c r="E32" s="155"/>
      <c r="F32" s="156"/>
      <c r="G32" s="148"/>
      <c r="H32" s="156"/>
      <c r="I32" s="148"/>
    </row>
    <row r="33" spans="2:32" x14ac:dyDescent="0.3">
      <c r="B33" s="157" t="s">
        <v>1443</v>
      </c>
      <c r="C33" s="154"/>
      <c r="D33" s="121"/>
      <c r="E33" s="155"/>
      <c r="F33" s="156"/>
      <c r="G33" s="148"/>
      <c r="H33" s="156"/>
      <c r="I33" s="148"/>
    </row>
    <row r="34" spans="2:32" ht="15.6" x14ac:dyDescent="0.3">
      <c r="B34" s="158"/>
      <c r="C34" s="159"/>
      <c r="D34" s="160"/>
      <c r="E34" s="129"/>
      <c r="F34" s="147"/>
      <c r="G34" s="148"/>
      <c r="H34" s="147"/>
      <c r="I34" s="148"/>
    </row>
    <row r="35" spans="2:32" s="165" customFormat="1" ht="24" x14ac:dyDescent="0.2">
      <c r="B35" s="161"/>
      <c r="C35" s="162"/>
      <c r="D35" s="162"/>
      <c r="E35" s="163" t="s">
        <v>1206</v>
      </c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</row>
    <row r="36" spans="2:32" s="165" customFormat="1" ht="24" x14ac:dyDescent="0.2">
      <c r="B36" s="161"/>
      <c r="C36" s="162"/>
      <c r="D36" s="162"/>
      <c r="E36" s="163" t="s">
        <v>139</v>
      </c>
      <c r="F36" s="23">
        <f>SUMPRODUCT($E$39:$E$362,F39:F362)</f>
        <v>0</v>
      </c>
      <c r="G36" s="23">
        <f t="shared" ref="G36:AF36" si="0">SUMPRODUCT($E$39:$E$362,G39:G362)</f>
        <v>0</v>
      </c>
      <c r="H36" s="23">
        <f t="shared" si="0"/>
        <v>0</v>
      </c>
      <c r="I36" s="23">
        <f t="shared" si="0"/>
        <v>0</v>
      </c>
      <c r="J36" s="23">
        <f t="shared" si="0"/>
        <v>0</v>
      </c>
      <c r="K36" s="23">
        <f t="shared" si="0"/>
        <v>0</v>
      </c>
      <c r="L36" s="23">
        <f t="shared" si="0"/>
        <v>0</v>
      </c>
      <c r="M36" s="23">
        <f t="shared" si="0"/>
        <v>0</v>
      </c>
      <c r="N36" s="23">
        <f t="shared" si="0"/>
        <v>0</v>
      </c>
      <c r="O36" s="23">
        <f t="shared" si="0"/>
        <v>0</v>
      </c>
      <c r="P36" s="23">
        <f t="shared" si="0"/>
        <v>0</v>
      </c>
      <c r="Q36" s="23">
        <f t="shared" si="0"/>
        <v>0</v>
      </c>
      <c r="R36" s="23">
        <f t="shared" si="0"/>
        <v>0</v>
      </c>
      <c r="S36" s="23">
        <f t="shared" si="0"/>
        <v>0</v>
      </c>
      <c r="T36" s="23">
        <f t="shared" si="0"/>
        <v>0</v>
      </c>
      <c r="U36" s="23">
        <f t="shared" si="0"/>
        <v>0</v>
      </c>
      <c r="V36" s="23">
        <f t="shared" si="0"/>
        <v>0</v>
      </c>
      <c r="W36" s="23">
        <f t="shared" si="0"/>
        <v>0</v>
      </c>
      <c r="X36" s="23">
        <f t="shared" si="0"/>
        <v>0</v>
      </c>
      <c r="Y36" s="23">
        <f t="shared" si="0"/>
        <v>0</v>
      </c>
      <c r="Z36" s="23">
        <f t="shared" si="0"/>
        <v>0</v>
      </c>
      <c r="AA36" s="23">
        <f t="shared" si="0"/>
        <v>0</v>
      </c>
      <c r="AB36" s="23">
        <f t="shared" si="0"/>
        <v>0</v>
      </c>
      <c r="AC36" s="23">
        <f t="shared" si="0"/>
        <v>0</v>
      </c>
      <c r="AD36" s="23">
        <f t="shared" si="0"/>
        <v>0</v>
      </c>
      <c r="AE36" s="23">
        <f t="shared" si="0"/>
        <v>0</v>
      </c>
      <c r="AF36" s="23">
        <f t="shared" si="0"/>
        <v>0</v>
      </c>
    </row>
    <row r="37" spans="2:32" s="161" customFormat="1" ht="24" customHeight="1" x14ac:dyDescent="0.3">
      <c r="B37" s="164" t="s">
        <v>1196</v>
      </c>
      <c r="C37" s="164" t="s">
        <v>1195</v>
      </c>
      <c r="D37" s="164" t="s">
        <v>180</v>
      </c>
      <c r="E37" s="116" t="s">
        <v>1197</v>
      </c>
      <c r="F37" s="166" t="s">
        <v>1198</v>
      </c>
      <c r="G37" s="166" t="s">
        <v>1198</v>
      </c>
      <c r="H37" s="166" t="s">
        <v>1198</v>
      </c>
      <c r="I37" s="166" t="s">
        <v>1198</v>
      </c>
      <c r="J37" s="166" t="s">
        <v>1198</v>
      </c>
      <c r="K37" s="166" t="s">
        <v>1198</v>
      </c>
      <c r="L37" s="166" t="s">
        <v>1198</v>
      </c>
      <c r="M37" s="166" t="s">
        <v>1198</v>
      </c>
      <c r="N37" s="166" t="s">
        <v>1198</v>
      </c>
      <c r="O37" s="166" t="s">
        <v>1198</v>
      </c>
      <c r="P37" s="166" t="s">
        <v>1198</v>
      </c>
      <c r="Q37" s="166" t="s">
        <v>1198</v>
      </c>
      <c r="R37" s="166" t="s">
        <v>1198</v>
      </c>
      <c r="S37" s="166" t="s">
        <v>1198</v>
      </c>
      <c r="T37" s="166" t="s">
        <v>1198</v>
      </c>
      <c r="U37" s="166" t="s">
        <v>1198</v>
      </c>
      <c r="V37" s="166" t="s">
        <v>1198</v>
      </c>
      <c r="W37" s="166" t="s">
        <v>1198</v>
      </c>
      <c r="X37" s="166" t="s">
        <v>1198</v>
      </c>
      <c r="Y37" s="166" t="s">
        <v>1198</v>
      </c>
      <c r="Z37" s="166" t="s">
        <v>1198</v>
      </c>
      <c r="AA37" s="166" t="s">
        <v>1198</v>
      </c>
      <c r="AB37" s="166" t="s">
        <v>1198</v>
      </c>
      <c r="AC37" s="166" t="s">
        <v>1198</v>
      </c>
      <c r="AD37" s="166" t="s">
        <v>1198</v>
      </c>
      <c r="AE37" s="166" t="s">
        <v>1198</v>
      </c>
      <c r="AF37" s="166" t="s">
        <v>1198</v>
      </c>
    </row>
    <row r="38" spans="2:32" s="121" customFormat="1" x14ac:dyDescent="0.3">
      <c r="B38" s="167" t="s">
        <v>179</v>
      </c>
      <c r="C38" s="168"/>
      <c r="D38" s="168"/>
      <c r="E38" s="169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</row>
    <row r="39" spans="2:32" ht="47.4" customHeight="1" x14ac:dyDescent="0.3">
      <c r="B39" s="171"/>
      <c r="C39" s="245" t="s">
        <v>1359</v>
      </c>
      <c r="D39" s="264" t="s">
        <v>1360</v>
      </c>
      <c r="E39" s="280">
        <v>31.5</v>
      </c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</row>
    <row r="40" spans="2:32" ht="47.4" customHeight="1" x14ac:dyDescent="0.3">
      <c r="B40" s="171"/>
      <c r="C40" s="172" t="s">
        <v>1372</v>
      </c>
      <c r="D40" s="173" t="s">
        <v>1328</v>
      </c>
      <c r="E40" s="283">
        <v>19.5</v>
      </c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</row>
    <row r="41" spans="2:32" ht="47.4" customHeight="1" x14ac:dyDescent="0.3">
      <c r="B41" s="171"/>
      <c r="C41" s="245" t="s">
        <v>1373</v>
      </c>
      <c r="D41" s="173" t="s">
        <v>1285</v>
      </c>
      <c r="E41" s="319">
        <v>31.5</v>
      </c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</row>
    <row r="42" spans="2:32" ht="47.4" customHeight="1" x14ac:dyDescent="0.3">
      <c r="B42" s="171"/>
      <c r="C42" s="245" t="s">
        <v>1355</v>
      </c>
      <c r="D42" s="173" t="s">
        <v>1356</v>
      </c>
      <c r="E42" s="283">
        <v>11.25</v>
      </c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</row>
    <row r="43" spans="2:32" ht="47.4" customHeight="1" x14ac:dyDescent="0.3">
      <c r="B43" s="175"/>
      <c r="C43" s="172" t="s">
        <v>1340</v>
      </c>
      <c r="D43" s="173" t="s">
        <v>189</v>
      </c>
      <c r="E43" s="276">
        <v>18.399999999999999</v>
      </c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</row>
    <row r="44" spans="2:32" ht="47.4" customHeight="1" x14ac:dyDescent="0.3">
      <c r="B44" s="175"/>
      <c r="C44" s="172" t="s">
        <v>1341</v>
      </c>
      <c r="D44" s="173" t="s">
        <v>190</v>
      </c>
      <c r="E44" s="276">
        <v>16.899999999999999</v>
      </c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</row>
    <row r="45" spans="2:32" ht="47.4" customHeight="1" x14ac:dyDescent="0.3">
      <c r="B45" s="175"/>
      <c r="C45" s="172" t="s">
        <v>1342</v>
      </c>
      <c r="D45" s="173" t="s">
        <v>191</v>
      </c>
      <c r="E45" s="276">
        <v>18.5</v>
      </c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</row>
    <row r="46" spans="2:32" ht="47.4" customHeight="1" x14ac:dyDescent="0.3">
      <c r="B46" s="175"/>
      <c r="C46" s="172" t="s">
        <v>1339</v>
      </c>
      <c r="D46" s="264" t="s">
        <v>1327</v>
      </c>
      <c r="E46" s="280">
        <v>16.899999999999999</v>
      </c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</row>
    <row r="47" spans="2:32" ht="47.4" customHeight="1" x14ac:dyDescent="0.3">
      <c r="B47" s="176"/>
      <c r="C47" s="172" t="s">
        <v>1430</v>
      </c>
      <c r="D47" s="173" t="s">
        <v>137</v>
      </c>
      <c r="E47" s="243">
        <v>18.95</v>
      </c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</row>
    <row r="48" spans="2:32" ht="47.4" customHeight="1" x14ac:dyDescent="0.3">
      <c r="B48" s="177"/>
      <c r="C48" s="178" t="s">
        <v>1391</v>
      </c>
      <c r="D48" s="173" t="s">
        <v>133</v>
      </c>
      <c r="E48" s="243">
        <v>15</v>
      </c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 ht="47.4" customHeight="1" x14ac:dyDescent="0.3">
      <c r="B49" s="177"/>
      <c r="C49" s="178" t="s">
        <v>1272</v>
      </c>
      <c r="D49" s="173" t="s">
        <v>134</v>
      </c>
      <c r="E49" s="243">
        <v>15.600000000000001</v>
      </c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</row>
    <row r="50" spans="1:32" ht="47.4" customHeight="1" x14ac:dyDescent="0.3">
      <c r="B50" s="176"/>
      <c r="C50" s="172" t="s">
        <v>1273</v>
      </c>
      <c r="D50" s="173" t="s">
        <v>121</v>
      </c>
      <c r="E50" s="243">
        <v>49.95</v>
      </c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</row>
    <row r="51" spans="1:32" ht="53.4" customHeight="1" x14ac:dyDescent="0.3">
      <c r="B51" s="269"/>
      <c r="C51" s="267" t="s">
        <v>1343</v>
      </c>
      <c r="D51" s="268" t="s">
        <v>1346</v>
      </c>
      <c r="E51" s="243">
        <v>21.5</v>
      </c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</row>
    <row r="52" spans="1:32" ht="51" customHeight="1" x14ac:dyDescent="0.3">
      <c r="B52" s="270"/>
      <c r="C52" s="267" t="s">
        <v>1344</v>
      </c>
      <c r="D52" s="268" t="s">
        <v>1347</v>
      </c>
      <c r="E52" s="243">
        <v>39.9</v>
      </c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</row>
    <row r="53" spans="1:32" ht="57.6" customHeight="1" x14ac:dyDescent="0.3">
      <c r="B53" s="271"/>
      <c r="C53" s="267" t="s">
        <v>1345</v>
      </c>
      <c r="D53" s="268" t="s">
        <v>1348</v>
      </c>
      <c r="E53" s="243">
        <v>59.9</v>
      </c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</row>
    <row r="54" spans="1:32" ht="47.4" customHeight="1" x14ac:dyDescent="0.3">
      <c r="B54" s="177"/>
      <c r="C54" s="172" t="s">
        <v>1274</v>
      </c>
      <c r="D54" s="173" t="s">
        <v>116</v>
      </c>
      <c r="E54" s="243">
        <v>42.85</v>
      </c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</row>
    <row r="55" spans="1:32" ht="47.4" customHeight="1" x14ac:dyDescent="0.3">
      <c r="B55" s="177"/>
      <c r="C55" s="172" t="s">
        <v>1275</v>
      </c>
      <c r="D55" s="173" t="s">
        <v>117</v>
      </c>
      <c r="E55" s="243">
        <v>44.300000000000004</v>
      </c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</row>
    <row r="56" spans="1:32" ht="47.4" customHeight="1" x14ac:dyDescent="0.3">
      <c r="B56" s="179"/>
      <c r="C56" s="172" t="s">
        <v>1276</v>
      </c>
      <c r="D56" s="173" t="s">
        <v>171</v>
      </c>
      <c r="E56" s="243">
        <v>29.700000000000003</v>
      </c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</row>
    <row r="57" spans="1:32" ht="47.4" customHeight="1" x14ac:dyDescent="0.3">
      <c r="B57" s="179"/>
      <c r="C57" s="172" t="s">
        <v>1277</v>
      </c>
      <c r="D57" s="173" t="s">
        <v>120</v>
      </c>
      <c r="E57" s="243">
        <v>87.2</v>
      </c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</row>
    <row r="58" spans="1:32" ht="47.4" customHeight="1" x14ac:dyDescent="0.3">
      <c r="B58" s="179"/>
      <c r="C58" s="172" t="s">
        <v>1278</v>
      </c>
      <c r="D58" s="173" t="s">
        <v>84</v>
      </c>
      <c r="E58" s="243">
        <v>25.95</v>
      </c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</row>
    <row r="59" spans="1:32" ht="47.4" customHeight="1" x14ac:dyDescent="0.3">
      <c r="B59" s="176"/>
      <c r="C59" s="172" t="s">
        <v>1279</v>
      </c>
      <c r="D59" s="173" t="s">
        <v>83</v>
      </c>
      <c r="E59" s="243">
        <v>40.5</v>
      </c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</row>
    <row r="60" spans="1:32" s="311" customFormat="1" ht="15.45" customHeight="1" x14ac:dyDescent="0.3">
      <c r="A60" s="180"/>
      <c r="B60" s="291" t="s">
        <v>181</v>
      </c>
      <c r="C60" s="308"/>
      <c r="D60" s="309"/>
      <c r="E60" s="31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</row>
    <row r="61" spans="1:32" s="184" customFormat="1" x14ac:dyDescent="0.3">
      <c r="B61" s="335"/>
      <c r="C61" s="182" t="s">
        <v>1207</v>
      </c>
      <c r="D61" s="182"/>
      <c r="E61" s="186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 s="184" customFormat="1" x14ac:dyDescent="0.3">
      <c r="B62" s="350"/>
      <c r="C62" s="203" t="s">
        <v>1307</v>
      </c>
      <c r="D62" s="173" t="s">
        <v>1004</v>
      </c>
      <c r="E62" s="243">
        <v>11.100000000000001</v>
      </c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 s="184" customFormat="1" x14ac:dyDescent="0.3">
      <c r="B63" s="336"/>
      <c r="C63" s="203" t="s">
        <v>1308</v>
      </c>
      <c r="D63" s="173" t="s">
        <v>1006</v>
      </c>
      <c r="E63" s="243">
        <v>14.200000000000001</v>
      </c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 s="184" customFormat="1" x14ac:dyDescent="0.3">
      <c r="B64" s="335"/>
      <c r="C64" s="187" t="s">
        <v>188</v>
      </c>
      <c r="D64" s="182"/>
      <c r="E64" s="186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2:32" s="184" customFormat="1" x14ac:dyDescent="0.3">
      <c r="B65" s="350"/>
      <c r="C65" s="203" t="s">
        <v>1307</v>
      </c>
      <c r="D65" s="173" t="s">
        <v>1010</v>
      </c>
      <c r="E65" s="276">
        <v>12</v>
      </c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2:32" s="184" customFormat="1" x14ac:dyDescent="0.3">
      <c r="B66" s="336"/>
      <c r="C66" s="203" t="s">
        <v>1308</v>
      </c>
      <c r="D66" s="173" t="s">
        <v>1012</v>
      </c>
      <c r="E66" s="276">
        <v>15.8</v>
      </c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2:32" s="184" customFormat="1" x14ac:dyDescent="0.3">
      <c r="B67" s="335"/>
      <c r="C67" s="182" t="s">
        <v>1208</v>
      </c>
      <c r="D67" s="182"/>
      <c r="E67" s="284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2:32" s="184" customFormat="1" x14ac:dyDescent="0.3">
      <c r="B68" s="350"/>
      <c r="C68" s="203" t="s">
        <v>1307</v>
      </c>
      <c r="D68" s="173" t="s">
        <v>1035</v>
      </c>
      <c r="E68" s="276">
        <v>13.4</v>
      </c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2:32" s="184" customFormat="1" x14ac:dyDescent="0.3">
      <c r="B69" s="336"/>
      <c r="C69" s="203" t="s">
        <v>1308</v>
      </c>
      <c r="D69" s="173" t="s">
        <v>1027</v>
      </c>
      <c r="E69" s="276">
        <v>16.399999999999999</v>
      </c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2:32" s="184" customFormat="1" x14ac:dyDescent="0.3">
      <c r="B70" s="335"/>
      <c r="C70" s="187" t="s">
        <v>1357</v>
      </c>
      <c r="D70" s="182"/>
      <c r="E70" s="186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2:32" s="184" customFormat="1" x14ac:dyDescent="0.3">
      <c r="B71" s="336"/>
      <c r="C71" s="203" t="s">
        <v>1308</v>
      </c>
      <c r="D71" s="173" t="s">
        <v>1029</v>
      </c>
      <c r="E71" s="243">
        <v>17.850000000000001</v>
      </c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2:32" s="184" customFormat="1" x14ac:dyDescent="0.3">
      <c r="B72" s="335"/>
      <c r="C72" s="187" t="s">
        <v>1358</v>
      </c>
      <c r="D72" s="182"/>
      <c r="E72" s="186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2:32" s="184" customFormat="1" x14ac:dyDescent="0.3">
      <c r="B73" s="336"/>
      <c r="C73" s="203" t="s">
        <v>1308</v>
      </c>
      <c r="D73" s="173" t="s">
        <v>1014</v>
      </c>
      <c r="E73" s="243">
        <v>14</v>
      </c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2:32" s="184" customFormat="1" x14ac:dyDescent="0.3">
      <c r="B74" s="348"/>
      <c r="C74" s="277" t="s">
        <v>1349</v>
      </c>
      <c r="D74" s="278"/>
      <c r="E74" s="274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2:32" s="184" customFormat="1" x14ac:dyDescent="0.3">
      <c r="B75" s="349"/>
      <c r="C75" s="275" t="s">
        <v>1308</v>
      </c>
      <c r="D75" s="268" t="s">
        <v>1041</v>
      </c>
      <c r="E75" s="276">
        <v>18.399999999999999</v>
      </c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2:32" s="184" customFormat="1" x14ac:dyDescent="0.3">
      <c r="B76" s="335"/>
      <c r="C76" s="182" t="s">
        <v>1209</v>
      </c>
      <c r="D76" s="182"/>
      <c r="E76" s="186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</row>
    <row r="77" spans="2:32" s="184" customFormat="1" x14ac:dyDescent="0.3">
      <c r="B77" s="336"/>
      <c r="C77" s="185" t="s">
        <v>1210</v>
      </c>
      <c r="D77" s="173" t="s">
        <v>9</v>
      </c>
      <c r="E77" s="243">
        <v>15.75</v>
      </c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</row>
    <row r="78" spans="2:32" s="184" customFormat="1" x14ac:dyDescent="0.3">
      <c r="B78" s="351"/>
      <c r="C78" s="182" t="s">
        <v>1318</v>
      </c>
      <c r="D78" s="262"/>
      <c r="E78" s="260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</row>
    <row r="79" spans="2:32" s="184" customFormat="1" x14ac:dyDescent="0.3">
      <c r="B79" s="347"/>
      <c r="C79" s="259" t="s">
        <v>1320</v>
      </c>
      <c r="D79" s="265" t="s">
        <v>1319</v>
      </c>
      <c r="E79" s="266">
        <v>17.45</v>
      </c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</row>
    <row r="80" spans="2:32" s="184" customFormat="1" x14ac:dyDescent="0.3">
      <c r="B80" s="351"/>
      <c r="C80" s="182" t="s">
        <v>1321</v>
      </c>
      <c r="D80" s="263"/>
      <c r="E80" s="260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/>
      <c r="AE80" s="246"/>
      <c r="AF80" s="246"/>
    </row>
    <row r="81" spans="2:32" s="184" customFormat="1" x14ac:dyDescent="0.3">
      <c r="B81" s="347"/>
      <c r="C81" s="259" t="s">
        <v>1320</v>
      </c>
      <c r="D81" s="265" t="s">
        <v>1322</v>
      </c>
      <c r="E81" s="266">
        <v>16.75</v>
      </c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</row>
    <row r="82" spans="2:32" s="184" customFormat="1" x14ac:dyDescent="0.3">
      <c r="B82" s="335"/>
      <c r="C82" s="182" t="s">
        <v>1211</v>
      </c>
      <c r="D82" s="261"/>
      <c r="E82" s="186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</row>
    <row r="83" spans="2:32" s="184" customFormat="1" x14ac:dyDescent="0.3">
      <c r="B83" s="336"/>
      <c r="C83" s="203" t="s">
        <v>1308</v>
      </c>
      <c r="D83" s="173" t="s">
        <v>1039</v>
      </c>
      <c r="E83" s="243">
        <v>17.55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</row>
    <row r="84" spans="2:32" s="184" customFormat="1" x14ac:dyDescent="0.3">
      <c r="B84" s="335"/>
      <c r="C84" s="187" t="s">
        <v>1427</v>
      </c>
      <c r="D84" s="182"/>
      <c r="E84" s="186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</row>
    <row r="85" spans="2:32" s="184" customFormat="1" x14ac:dyDescent="0.3">
      <c r="B85" s="336"/>
      <c r="C85" s="203" t="s">
        <v>1308</v>
      </c>
      <c r="D85" s="173" t="s">
        <v>1023</v>
      </c>
      <c r="E85" s="243">
        <v>17.45</v>
      </c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  <c r="AA85" s="246"/>
      <c r="AB85" s="246"/>
      <c r="AC85" s="246"/>
      <c r="AD85" s="246"/>
      <c r="AE85" s="246"/>
      <c r="AF85" s="246"/>
    </row>
    <row r="86" spans="2:32" s="184" customFormat="1" x14ac:dyDescent="0.3">
      <c r="B86" s="335"/>
      <c r="C86" s="182" t="s">
        <v>1212</v>
      </c>
      <c r="D86" s="182"/>
      <c r="E86" s="186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</row>
    <row r="87" spans="2:32" s="184" customFormat="1" x14ac:dyDescent="0.3">
      <c r="B87" s="336"/>
      <c r="C87" s="203" t="s">
        <v>1308</v>
      </c>
      <c r="D87" s="173" t="s">
        <v>1025</v>
      </c>
      <c r="E87" s="243">
        <v>16.45</v>
      </c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  <c r="AA87" s="246"/>
      <c r="AB87" s="246"/>
      <c r="AC87" s="246"/>
      <c r="AD87" s="246"/>
      <c r="AE87" s="246"/>
      <c r="AF87" s="246"/>
    </row>
    <row r="88" spans="2:32" s="184" customFormat="1" x14ac:dyDescent="0.3">
      <c r="B88" s="344"/>
      <c r="C88" s="277" t="s">
        <v>1350</v>
      </c>
      <c r="D88" s="278"/>
      <c r="E88" s="274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</row>
    <row r="89" spans="2:32" s="184" customFormat="1" x14ac:dyDescent="0.3">
      <c r="B89" s="345"/>
      <c r="C89" s="275" t="s">
        <v>1308</v>
      </c>
      <c r="D89" s="268" t="s">
        <v>1037</v>
      </c>
      <c r="E89" s="276">
        <v>18.399999999999999</v>
      </c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  <c r="AA89" s="246"/>
      <c r="AB89" s="246"/>
      <c r="AC89" s="246"/>
      <c r="AD89" s="246"/>
      <c r="AE89" s="246"/>
      <c r="AF89" s="246"/>
    </row>
    <row r="90" spans="2:32" s="184" customFormat="1" x14ac:dyDescent="0.3">
      <c r="B90" s="346"/>
      <c r="C90" s="182" t="s">
        <v>1213</v>
      </c>
      <c r="D90" s="182"/>
      <c r="E90" s="186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</row>
    <row r="91" spans="2:32" s="184" customFormat="1" x14ac:dyDescent="0.3">
      <c r="B91" s="347"/>
      <c r="C91" s="203" t="s">
        <v>1308</v>
      </c>
      <c r="D91" s="173" t="s">
        <v>1021</v>
      </c>
      <c r="E91" s="243">
        <v>15.5</v>
      </c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  <c r="AA91" s="246"/>
      <c r="AB91" s="246"/>
      <c r="AC91" s="246"/>
      <c r="AD91" s="246"/>
      <c r="AE91" s="246"/>
      <c r="AF91" s="246"/>
    </row>
    <row r="92" spans="2:32" s="184" customFormat="1" x14ac:dyDescent="0.3">
      <c r="B92" s="348"/>
      <c r="C92" s="277" t="s">
        <v>1351</v>
      </c>
      <c r="D92" s="278"/>
      <c r="E92" s="274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</row>
    <row r="93" spans="2:32" s="184" customFormat="1" x14ac:dyDescent="0.3">
      <c r="B93" s="349"/>
      <c r="C93" s="275" t="s">
        <v>1308</v>
      </c>
      <c r="D93" s="268" t="s">
        <v>1033</v>
      </c>
      <c r="E93" s="276">
        <v>16.5</v>
      </c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</row>
    <row r="94" spans="2:32" s="184" customFormat="1" x14ac:dyDescent="0.3">
      <c r="B94" s="348"/>
      <c r="C94" s="277" t="s">
        <v>1352</v>
      </c>
      <c r="D94" s="278"/>
      <c r="E94" s="274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</row>
    <row r="95" spans="2:32" s="184" customFormat="1" x14ac:dyDescent="0.3">
      <c r="B95" s="349"/>
      <c r="C95" s="275" t="s">
        <v>1308</v>
      </c>
      <c r="D95" s="268" t="s">
        <v>1008</v>
      </c>
      <c r="E95" s="276">
        <v>14.55</v>
      </c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</row>
    <row r="96" spans="2:32" s="184" customFormat="1" x14ac:dyDescent="0.3">
      <c r="B96" s="348"/>
      <c r="C96" s="277" t="s">
        <v>1353</v>
      </c>
      <c r="D96" s="278"/>
      <c r="E96" s="274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</row>
    <row r="97" spans="2:32" s="184" customFormat="1" x14ac:dyDescent="0.3">
      <c r="B97" s="349"/>
      <c r="C97" s="275" t="s">
        <v>1308</v>
      </c>
      <c r="D97" s="268" t="s">
        <v>1019</v>
      </c>
      <c r="E97" s="276">
        <v>15.9</v>
      </c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</row>
    <row r="98" spans="2:32" s="184" customFormat="1" x14ac:dyDescent="0.3">
      <c r="B98" s="348"/>
      <c r="C98" s="277" t="s">
        <v>1354</v>
      </c>
      <c r="D98" s="278"/>
      <c r="E98" s="274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</row>
    <row r="99" spans="2:32" s="184" customFormat="1" x14ac:dyDescent="0.3">
      <c r="B99" s="349"/>
      <c r="C99" s="275" t="s">
        <v>1308</v>
      </c>
      <c r="D99" s="268" t="s">
        <v>1016</v>
      </c>
      <c r="E99" s="276">
        <v>18.399999999999999</v>
      </c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</row>
    <row r="100" spans="2:32" s="184" customFormat="1" x14ac:dyDescent="0.3">
      <c r="B100" s="335"/>
      <c r="C100" s="182" t="s">
        <v>1214</v>
      </c>
      <c r="D100" s="182"/>
      <c r="E100" s="186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</row>
    <row r="101" spans="2:32" s="184" customFormat="1" x14ac:dyDescent="0.3">
      <c r="B101" s="336"/>
      <c r="C101" s="203" t="s">
        <v>1308</v>
      </c>
      <c r="D101" s="173" t="s">
        <v>1031</v>
      </c>
      <c r="E101" s="243">
        <v>17.350000000000001</v>
      </c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</row>
    <row r="102" spans="2:32" s="184" customFormat="1" ht="14.4" customHeight="1" x14ac:dyDescent="0.3">
      <c r="B102" s="333" t="s">
        <v>1262</v>
      </c>
      <c r="C102" s="334"/>
      <c r="D102" s="173" t="s">
        <v>23</v>
      </c>
      <c r="E102" s="276">
        <v>25</v>
      </c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6"/>
      <c r="AE102" s="246"/>
      <c r="AF102" s="246"/>
    </row>
    <row r="103" spans="2:32" s="184" customFormat="1" ht="14.4" customHeight="1" x14ac:dyDescent="0.3">
      <c r="B103" s="333" t="s">
        <v>1263</v>
      </c>
      <c r="C103" s="334"/>
      <c r="D103" s="173" t="s">
        <v>24</v>
      </c>
      <c r="E103" s="276">
        <v>25</v>
      </c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</row>
    <row r="104" spans="2:32" s="184" customFormat="1" ht="24" customHeight="1" x14ac:dyDescent="0.3">
      <c r="B104" s="333" t="s">
        <v>1387</v>
      </c>
      <c r="C104" s="334"/>
      <c r="D104" s="264" t="s">
        <v>1386</v>
      </c>
      <c r="E104" s="325">
        <v>17.7</v>
      </c>
      <c r="F104" s="246"/>
      <c r="G104" s="246"/>
      <c r="H104" s="246"/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  <c r="AA104" s="246"/>
      <c r="AB104" s="246"/>
      <c r="AC104" s="246"/>
      <c r="AD104" s="246"/>
      <c r="AE104" s="246"/>
      <c r="AF104" s="246"/>
    </row>
    <row r="105" spans="2:32" s="184" customFormat="1" ht="33.6" customHeight="1" x14ac:dyDescent="0.3">
      <c r="B105" s="188"/>
      <c r="C105" s="189" t="s">
        <v>1178</v>
      </c>
      <c r="D105" s="173" t="s">
        <v>1298</v>
      </c>
      <c r="E105" s="243">
        <v>24.1</v>
      </c>
      <c r="F105" s="246"/>
      <c r="G105" s="246"/>
      <c r="H105" s="246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  <c r="AA105" s="246"/>
      <c r="AB105" s="246"/>
      <c r="AC105" s="246"/>
      <c r="AD105" s="246"/>
      <c r="AE105" s="246"/>
      <c r="AF105" s="246"/>
    </row>
    <row r="106" spans="2:32" s="184" customFormat="1" ht="28.8" customHeight="1" x14ac:dyDescent="0.3">
      <c r="B106" s="188"/>
      <c r="C106" s="189" t="s">
        <v>1179</v>
      </c>
      <c r="D106" s="173" t="s">
        <v>1299</v>
      </c>
      <c r="E106" s="243">
        <v>25.9</v>
      </c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</row>
    <row r="107" spans="2:32" s="184" customFormat="1" x14ac:dyDescent="0.3">
      <c r="B107" s="348"/>
      <c r="C107" s="278" t="s">
        <v>1390</v>
      </c>
      <c r="D107" s="278"/>
      <c r="E107" s="274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</row>
    <row r="108" spans="2:32" s="184" customFormat="1" x14ac:dyDescent="0.3">
      <c r="B108" s="349"/>
      <c r="C108" s="279" t="s">
        <v>1308</v>
      </c>
      <c r="D108" s="268" t="s">
        <v>1047</v>
      </c>
      <c r="E108" s="276">
        <v>20.6</v>
      </c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</row>
    <row r="109" spans="2:32" s="184" customFormat="1" x14ac:dyDescent="0.3">
      <c r="B109" s="352"/>
      <c r="C109" s="286" t="s">
        <v>1389</v>
      </c>
      <c r="D109" s="286"/>
      <c r="E109" s="28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</row>
    <row r="110" spans="2:32" s="184" customFormat="1" x14ac:dyDescent="0.3">
      <c r="B110" s="353"/>
      <c r="C110" s="288" t="s">
        <v>1308</v>
      </c>
      <c r="D110" s="257" t="s">
        <v>1043</v>
      </c>
      <c r="E110" s="289" t="s">
        <v>1383</v>
      </c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</row>
    <row r="111" spans="2:32" s="180" customFormat="1" x14ac:dyDescent="0.3">
      <c r="B111" s="348"/>
      <c r="C111" s="272" t="s">
        <v>1388</v>
      </c>
      <c r="D111" s="273"/>
      <c r="E111" s="274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</row>
    <row r="112" spans="2:32" s="184" customFormat="1" x14ac:dyDescent="0.3">
      <c r="B112" s="354"/>
      <c r="C112" s="275" t="s">
        <v>1308</v>
      </c>
      <c r="D112" s="268" t="s">
        <v>1045</v>
      </c>
      <c r="E112" s="276">
        <v>20.399999999999999</v>
      </c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</row>
    <row r="113" spans="2:32" s="180" customFormat="1" x14ac:dyDescent="0.3">
      <c r="B113" s="348"/>
      <c r="C113" s="282" t="s">
        <v>1317</v>
      </c>
      <c r="D113" s="273"/>
      <c r="E113" s="274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</row>
    <row r="114" spans="2:32" s="184" customFormat="1" x14ac:dyDescent="0.3">
      <c r="B114" s="354"/>
      <c r="C114" s="279" t="s">
        <v>1210</v>
      </c>
      <c r="D114" s="268" t="s">
        <v>27</v>
      </c>
      <c r="E114" s="276">
        <v>14.25</v>
      </c>
      <c r="F114" s="246"/>
      <c r="G114" s="246"/>
      <c r="H114" s="246"/>
      <c r="I114" s="246"/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  <c r="AA114" s="246"/>
      <c r="AB114" s="246"/>
      <c r="AC114" s="246"/>
      <c r="AD114" s="246"/>
      <c r="AE114" s="246"/>
      <c r="AF114" s="246"/>
    </row>
    <row r="115" spans="2:32" s="180" customFormat="1" x14ac:dyDescent="0.3">
      <c r="B115" s="335"/>
      <c r="C115" s="182" t="s">
        <v>1292</v>
      </c>
      <c r="D115" s="182"/>
      <c r="E115" s="186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</row>
    <row r="116" spans="2:32" s="184" customFormat="1" x14ac:dyDescent="0.3">
      <c r="B116" s="336"/>
      <c r="C116" s="185" t="s">
        <v>1210</v>
      </c>
      <c r="D116" s="173" t="s">
        <v>29</v>
      </c>
      <c r="E116" s="243">
        <v>14.200000000000001</v>
      </c>
      <c r="F116" s="246"/>
      <c r="G116" s="246"/>
      <c r="H116" s="246"/>
      <c r="I116" s="246"/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  <c r="AA116" s="246"/>
      <c r="AB116" s="246"/>
      <c r="AC116" s="246"/>
      <c r="AD116" s="246"/>
      <c r="AE116" s="246"/>
      <c r="AF116" s="246"/>
    </row>
    <row r="117" spans="2:32" s="180" customFormat="1" x14ac:dyDescent="0.3">
      <c r="B117" s="335"/>
      <c r="C117" s="182" t="s">
        <v>1280</v>
      </c>
      <c r="D117" s="182"/>
      <c r="E117" s="186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</row>
    <row r="118" spans="2:32" s="184" customFormat="1" x14ac:dyDescent="0.3">
      <c r="B118" s="336"/>
      <c r="C118" s="185" t="s">
        <v>1210</v>
      </c>
      <c r="D118" s="173" t="s">
        <v>30</v>
      </c>
      <c r="E118" s="243">
        <v>13.5</v>
      </c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6"/>
      <c r="AE118" s="246"/>
      <c r="AF118" s="246"/>
    </row>
    <row r="119" spans="2:32" s="180" customFormat="1" x14ac:dyDescent="0.3">
      <c r="B119" s="335"/>
      <c r="C119" s="182" t="s">
        <v>1281</v>
      </c>
      <c r="D119" s="182"/>
      <c r="E119" s="186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</row>
    <row r="120" spans="2:32" s="184" customFormat="1" x14ac:dyDescent="0.3">
      <c r="B120" s="336"/>
      <c r="C120" s="185" t="s">
        <v>1210</v>
      </c>
      <c r="D120" s="173" t="s">
        <v>31</v>
      </c>
      <c r="E120" s="243">
        <v>13.5</v>
      </c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  <c r="AA120" s="246"/>
      <c r="AB120" s="246"/>
      <c r="AC120" s="246"/>
      <c r="AD120" s="246"/>
      <c r="AE120" s="246"/>
      <c r="AF120" s="246"/>
    </row>
    <row r="121" spans="2:32" s="180" customFormat="1" x14ac:dyDescent="0.3">
      <c r="B121" s="335"/>
      <c r="C121" s="182" t="s">
        <v>1282</v>
      </c>
      <c r="D121" s="182"/>
      <c r="E121" s="186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</row>
    <row r="122" spans="2:32" s="184" customFormat="1" x14ac:dyDescent="0.3">
      <c r="B122" s="336"/>
      <c r="C122" s="185" t="s">
        <v>1210</v>
      </c>
      <c r="D122" s="173" t="s">
        <v>32</v>
      </c>
      <c r="E122" s="243">
        <v>13.5</v>
      </c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</row>
    <row r="123" spans="2:32" s="180" customFormat="1" x14ac:dyDescent="0.3">
      <c r="B123" s="351"/>
      <c r="C123" s="182" t="s">
        <v>1283</v>
      </c>
      <c r="D123" s="182"/>
      <c r="E123" s="186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</row>
    <row r="124" spans="2:32" s="184" customFormat="1" x14ac:dyDescent="0.3">
      <c r="B124" s="347"/>
      <c r="C124" s="192" t="s">
        <v>1194</v>
      </c>
      <c r="D124" s="173" t="s">
        <v>33</v>
      </c>
      <c r="E124" s="243">
        <v>14.5</v>
      </c>
      <c r="F124" s="246"/>
      <c r="G124" s="246"/>
      <c r="H124" s="246"/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  <c r="AA124" s="246"/>
      <c r="AB124" s="246"/>
      <c r="AC124" s="246"/>
      <c r="AD124" s="246"/>
      <c r="AE124" s="246"/>
      <c r="AF124" s="246"/>
    </row>
    <row r="125" spans="2:32" s="184" customFormat="1" x14ac:dyDescent="0.3">
      <c r="B125" s="339" t="s">
        <v>1293</v>
      </c>
      <c r="C125" s="355"/>
      <c r="D125" s="173" t="s">
        <v>34</v>
      </c>
      <c r="E125" s="174">
        <v>23.15</v>
      </c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</row>
    <row r="126" spans="2:32" s="180" customFormat="1" ht="15.45" customHeight="1" x14ac:dyDescent="0.3">
      <c r="B126" s="193" t="s">
        <v>182</v>
      </c>
      <c r="C126" s="194"/>
      <c r="D126" s="194"/>
      <c r="E126" s="195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</row>
    <row r="127" spans="2:32" s="184" customFormat="1" x14ac:dyDescent="0.3">
      <c r="B127" s="335"/>
      <c r="C127" s="182" t="s">
        <v>1215</v>
      </c>
      <c r="D127" s="182"/>
      <c r="E127" s="186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</row>
    <row r="128" spans="2:32" s="184" customFormat="1" x14ac:dyDescent="0.3">
      <c r="B128" s="350"/>
      <c r="C128" s="203" t="s">
        <v>1300</v>
      </c>
      <c r="D128" s="173" t="s">
        <v>1055</v>
      </c>
      <c r="E128" s="276">
        <v>15.95</v>
      </c>
      <c r="F128" s="246"/>
      <c r="G128" s="246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</row>
    <row r="129" spans="2:32" s="184" customFormat="1" x14ac:dyDescent="0.3">
      <c r="B129" s="336"/>
      <c r="C129" s="203" t="s">
        <v>1302</v>
      </c>
      <c r="D129" s="173" t="s">
        <v>1053</v>
      </c>
      <c r="E129" s="276">
        <v>27.2</v>
      </c>
      <c r="F129" s="246"/>
      <c r="G129" s="246"/>
      <c r="H129" s="246"/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</row>
    <row r="130" spans="2:32" s="184" customFormat="1" x14ac:dyDescent="0.3">
      <c r="B130" s="335"/>
      <c r="C130" s="182" t="s">
        <v>1216</v>
      </c>
      <c r="D130" s="182"/>
      <c r="E130" s="284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</row>
    <row r="131" spans="2:32" s="184" customFormat="1" x14ac:dyDescent="0.3">
      <c r="B131" s="350"/>
      <c r="C131" s="203" t="s">
        <v>1306</v>
      </c>
      <c r="D131" s="173" t="s">
        <v>1051</v>
      </c>
      <c r="E131" s="276">
        <v>19.950000000000003</v>
      </c>
      <c r="F131" s="246"/>
      <c r="G131" s="246"/>
      <c r="H131" s="246"/>
      <c r="I131" s="246"/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</row>
    <row r="132" spans="2:32" s="184" customFormat="1" x14ac:dyDescent="0.3">
      <c r="B132" s="336"/>
      <c r="C132" s="203" t="s">
        <v>1305</v>
      </c>
      <c r="D132" s="173" t="s">
        <v>1049</v>
      </c>
      <c r="E132" s="276">
        <v>27.9</v>
      </c>
      <c r="F132" s="246"/>
      <c r="G132" s="246"/>
      <c r="H132" s="246"/>
      <c r="I132" s="246"/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</row>
    <row r="133" spans="2:32" s="184" customFormat="1" x14ac:dyDescent="0.3">
      <c r="B133" s="335"/>
      <c r="C133" s="182" t="s">
        <v>1217</v>
      </c>
      <c r="D133" s="182"/>
      <c r="E133" s="284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</row>
    <row r="134" spans="2:32" s="184" customFormat="1" x14ac:dyDescent="0.3">
      <c r="B134" s="336"/>
      <c r="C134" s="203" t="s">
        <v>1302</v>
      </c>
      <c r="D134" s="173" t="s">
        <v>1058</v>
      </c>
      <c r="E134" s="276">
        <v>27.9</v>
      </c>
      <c r="F134" s="246"/>
      <c r="G134" s="246"/>
      <c r="H134" s="246"/>
      <c r="I134" s="246"/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</row>
    <row r="135" spans="2:32" s="184" customFormat="1" x14ac:dyDescent="0.3">
      <c r="B135" s="335"/>
      <c r="C135" s="182" t="s">
        <v>1218</v>
      </c>
      <c r="D135" s="182"/>
      <c r="E135" s="284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</row>
    <row r="136" spans="2:32" s="184" customFormat="1" x14ac:dyDescent="0.3">
      <c r="B136" s="336"/>
      <c r="C136" s="203" t="s">
        <v>1302</v>
      </c>
      <c r="D136" s="173" t="s">
        <v>1059</v>
      </c>
      <c r="E136" s="276">
        <v>27.9</v>
      </c>
      <c r="F136" s="246"/>
      <c r="G136" s="246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  <c r="AA136" s="246"/>
      <c r="AB136" s="246"/>
      <c r="AC136" s="246"/>
      <c r="AD136" s="246"/>
      <c r="AE136" s="246"/>
      <c r="AF136" s="246"/>
    </row>
    <row r="137" spans="2:32" s="184" customFormat="1" x14ac:dyDescent="0.3">
      <c r="B137" s="181"/>
      <c r="C137" s="182" t="s">
        <v>1219</v>
      </c>
      <c r="D137" s="182"/>
      <c r="E137" s="284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</row>
    <row r="138" spans="2:32" s="184" customFormat="1" ht="14.4" customHeight="1" x14ac:dyDescent="0.3">
      <c r="B138" s="196"/>
      <c r="C138" s="192" t="s">
        <v>1302</v>
      </c>
      <c r="D138" s="173" t="s">
        <v>1057</v>
      </c>
      <c r="E138" s="276">
        <v>27.9</v>
      </c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</row>
    <row r="139" spans="2:32" s="184" customFormat="1" ht="14.4" customHeight="1" x14ac:dyDescent="0.3">
      <c r="B139" s="339" t="s">
        <v>1429</v>
      </c>
      <c r="C139" s="334"/>
      <c r="D139" s="173" t="s">
        <v>1428</v>
      </c>
      <c r="E139" s="276">
        <v>27.8</v>
      </c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</row>
    <row r="140" spans="2:32" s="180" customFormat="1" ht="15.45" customHeight="1" x14ac:dyDescent="0.3">
      <c r="B140" s="199" t="s">
        <v>1309</v>
      </c>
      <c r="C140" s="200"/>
      <c r="D140" s="201"/>
      <c r="E140" s="202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249"/>
      <c r="X140" s="249"/>
      <c r="Y140" s="249"/>
      <c r="Z140" s="249"/>
      <c r="AA140" s="249"/>
      <c r="AB140" s="249"/>
      <c r="AC140" s="249"/>
      <c r="AD140" s="249"/>
      <c r="AE140" s="249"/>
      <c r="AF140" s="249"/>
    </row>
    <row r="141" spans="2:32" s="184" customFormat="1" x14ac:dyDescent="0.3">
      <c r="B141" s="328"/>
      <c r="C141" s="182" t="s">
        <v>1220</v>
      </c>
      <c r="D141" s="182"/>
      <c r="E141" s="258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</row>
    <row r="142" spans="2:32" s="184" customFormat="1" x14ac:dyDescent="0.3">
      <c r="B142" s="338"/>
      <c r="C142" s="203" t="s">
        <v>1311</v>
      </c>
      <c r="D142" s="173" t="s">
        <v>1064</v>
      </c>
      <c r="E142" s="243">
        <v>14.5</v>
      </c>
      <c r="F142" s="246"/>
      <c r="G142" s="246"/>
      <c r="H142" s="246"/>
      <c r="I142" s="246"/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</row>
    <row r="143" spans="2:32" s="184" customFormat="1" x14ac:dyDescent="0.3">
      <c r="B143" s="329"/>
      <c r="C143" s="203" t="s">
        <v>1316</v>
      </c>
      <c r="D143" s="173" t="s">
        <v>1076</v>
      </c>
      <c r="E143" s="243">
        <v>19.650000000000002</v>
      </c>
      <c r="F143" s="246"/>
      <c r="G143" s="246"/>
      <c r="H143" s="246"/>
      <c r="I143" s="246"/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</row>
    <row r="144" spans="2:32" s="184" customFormat="1" x14ac:dyDescent="0.3">
      <c r="B144" s="328"/>
      <c r="C144" s="182" t="s">
        <v>1221</v>
      </c>
      <c r="D144" s="182"/>
      <c r="E144" s="258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</row>
    <row r="145" spans="2:32" s="184" customFormat="1" x14ac:dyDescent="0.3">
      <c r="B145" s="338"/>
      <c r="C145" s="203" t="s">
        <v>1310</v>
      </c>
      <c r="D145" s="173" t="s">
        <v>1062</v>
      </c>
      <c r="E145" s="243">
        <v>14.4</v>
      </c>
      <c r="F145" s="246"/>
      <c r="G145" s="246"/>
      <c r="H145" s="246"/>
      <c r="I145" s="246"/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</row>
    <row r="146" spans="2:32" s="184" customFormat="1" x14ac:dyDescent="0.3">
      <c r="B146" s="329"/>
      <c r="C146" s="203" t="s">
        <v>1316</v>
      </c>
      <c r="D146" s="173" t="s">
        <v>1084</v>
      </c>
      <c r="E146" s="243">
        <v>19.3</v>
      </c>
      <c r="F146" s="246"/>
      <c r="G146" s="246"/>
      <c r="H146" s="246"/>
      <c r="I146" s="246"/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</row>
    <row r="147" spans="2:32" s="184" customFormat="1" x14ac:dyDescent="0.3">
      <c r="B147" s="328"/>
      <c r="C147" s="182" t="s">
        <v>1222</v>
      </c>
      <c r="D147" s="182"/>
      <c r="E147" s="258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</row>
    <row r="148" spans="2:32" s="184" customFormat="1" x14ac:dyDescent="0.3">
      <c r="B148" s="338"/>
      <c r="C148" s="203" t="s">
        <v>1310</v>
      </c>
      <c r="D148" s="173" t="s">
        <v>1060</v>
      </c>
      <c r="E148" s="243">
        <v>14.4</v>
      </c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</row>
    <row r="149" spans="2:32" s="184" customFormat="1" x14ac:dyDescent="0.3">
      <c r="B149" s="329"/>
      <c r="C149" s="203" t="s">
        <v>1316</v>
      </c>
      <c r="D149" s="173" t="s">
        <v>1078</v>
      </c>
      <c r="E149" s="243">
        <v>19.3</v>
      </c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  <c r="AA149" s="246"/>
      <c r="AB149" s="246"/>
      <c r="AC149" s="246"/>
      <c r="AD149" s="246"/>
      <c r="AE149" s="246"/>
      <c r="AF149" s="246"/>
    </row>
    <row r="150" spans="2:32" s="184" customFormat="1" x14ac:dyDescent="0.3">
      <c r="B150" s="328"/>
      <c r="C150" s="182" t="s">
        <v>1223</v>
      </c>
      <c r="D150" s="182"/>
      <c r="E150" s="258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</row>
    <row r="151" spans="2:32" s="184" customFormat="1" x14ac:dyDescent="0.3">
      <c r="B151" s="329"/>
      <c r="C151" s="203" t="s">
        <v>1310</v>
      </c>
      <c r="D151" s="173" t="s">
        <v>1068</v>
      </c>
      <c r="E151" s="243">
        <v>14.4</v>
      </c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  <c r="AA151" s="246"/>
      <c r="AB151" s="246"/>
      <c r="AC151" s="246"/>
      <c r="AD151" s="246"/>
      <c r="AE151" s="246"/>
      <c r="AF151" s="246"/>
    </row>
    <row r="152" spans="2:32" s="184" customFormat="1" x14ac:dyDescent="0.3">
      <c r="B152" s="328"/>
      <c r="C152" s="182" t="s">
        <v>1224</v>
      </c>
      <c r="D152" s="182"/>
      <c r="E152" s="258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</row>
    <row r="153" spans="2:32" s="184" customFormat="1" x14ac:dyDescent="0.3">
      <c r="B153" s="338"/>
      <c r="C153" s="203" t="s">
        <v>1310</v>
      </c>
      <c r="D153" s="173" t="s">
        <v>1066</v>
      </c>
      <c r="E153" s="243">
        <v>14.4</v>
      </c>
      <c r="F153" s="246"/>
      <c r="G153" s="246"/>
      <c r="H153" s="246"/>
      <c r="I153" s="246"/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  <c r="AA153" s="246"/>
      <c r="AB153" s="246"/>
      <c r="AC153" s="246"/>
      <c r="AD153" s="246"/>
      <c r="AE153" s="246"/>
      <c r="AF153" s="246"/>
    </row>
    <row r="154" spans="2:32" s="184" customFormat="1" x14ac:dyDescent="0.3">
      <c r="B154" s="329"/>
      <c r="C154" s="203" t="s">
        <v>1316</v>
      </c>
      <c r="D154" s="173" t="s">
        <v>1080</v>
      </c>
      <c r="E154" s="243">
        <v>19.3</v>
      </c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  <c r="AA154" s="246"/>
      <c r="AB154" s="246"/>
      <c r="AC154" s="246"/>
      <c r="AD154" s="246"/>
      <c r="AE154" s="246"/>
      <c r="AF154" s="246"/>
    </row>
    <row r="155" spans="2:32" s="184" customFormat="1" x14ac:dyDescent="0.3">
      <c r="B155" s="328"/>
      <c r="C155" s="182" t="s">
        <v>1225</v>
      </c>
      <c r="D155" s="182"/>
      <c r="E155" s="243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</row>
    <row r="156" spans="2:32" s="184" customFormat="1" x14ac:dyDescent="0.3">
      <c r="B156" s="338"/>
      <c r="C156" s="203" t="s">
        <v>1311</v>
      </c>
      <c r="D156" s="173" t="s">
        <v>1072</v>
      </c>
      <c r="E156" s="243">
        <v>17.150000000000002</v>
      </c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  <c r="AA156" s="246"/>
      <c r="AB156" s="246"/>
      <c r="AC156" s="246"/>
      <c r="AD156" s="246"/>
      <c r="AE156" s="246"/>
      <c r="AF156" s="246"/>
    </row>
    <row r="157" spans="2:32" s="184" customFormat="1" x14ac:dyDescent="0.3">
      <c r="B157" s="329"/>
      <c r="C157" s="203" t="s">
        <v>1316</v>
      </c>
      <c r="D157" s="173" t="s">
        <v>1082</v>
      </c>
      <c r="E157" s="243">
        <v>22.85</v>
      </c>
      <c r="F157" s="246"/>
      <c r="G157" s="246"/>
      <c r="H157" s="246"/>
      <c r="I157" s="246"/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  <c r="AA157" s="246"/>
      <c r="AB157" s="246"/>
      <c r="AC157" s="246"/>
      <c r="AD157" s="246"/>
      <c r="AE157" s="246"/>
      <c r="AF157" s="246"/>
    </row>
    <row r="158" spans="2:32" s="184" customFormat="1" x14ac:dyDescent="0.3">
      <c r="B158" s="328"/>
      <c r="C158" s="182" t="s">
        <v>1226</v>
      </c>
      <c r="D158" s="182"/>
      <c r="E158" s="243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</row>
    <row r="159" spans="2:32" s="184" customFormat="1" x14ac:dyDescent="0.3">
      <c r="B159" s="338"/>
      <c r="C159" s="203" t="s">
        <v>1311</v>
      </c>
      <c r="D159" s="173" t="s">
        <v>1074</v>
      </c>
      <c r="E159" s="243">
        <v>14.700000000000001</v>
      </c>
      <c r="F159" s="246"/>
      <c r="G159" s="246"/>
      <c r="H159" s="246"/>
      <c r="I159" s="246"/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  <c r="AA159" s="246"/>
      <c r="AB159" s="246"/>
      <c r="AC159" s="246"/>
      <c r="AD159" s="246"/>
      <c r="AE159" s="246"/>
      <c r="AF159" s="246"/>
    </row>
    <row r="160" spans="2:32" s="184" customFormat="1" x14ac:dyDescent="0.3">
      <c r="B160" s="329"/>
      <c r="C160" s="203" t="s">
        <v>1316</v>
      </c>
      <c r="D160" s="173" t="s">
        <v>1087</v>
      </c>
      <c r="E160" s="243">
        <v>19.5</v>
      </c>
      <c r="F160" s="246"/>
      <c r="G160" s="246"/>
      <c r="H160" s="246"/>
      <c r="I160" s="246"/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  <c r="AA160" s="246"/>
      <c r="AB160" s="246"/>
      <c r="AC160" s="246"/>
      <c r="AD160" s="246"/>
      <c r="AE160" s="246"/>
      <c r="AF160" s="246"/>
    </row>
    <row r="161" spans="1:32" s="184" customFormat="1" ht="14.4" customHeight="1" x14ac:dyDescent="0.3">
      <c r="B161" s="333" t="s">
        <v>1261</v>
      </c>
      <c r="C161" s="334"/>
      <c r="D161" s="204" t="s">
        <v>56</v>
      </c>
      <c r="E161" s="243">
        <v>25.200000000000003</v>
      </c>
      <c r="F161" s="246"/>
      <c r="G161" s="246"/>
      <c r="H161" s="246"/>
      <c r="I161" s="246"/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  <c r="AA161" s="246"/>
      <c r="AB161" s="246"/>
      <c r="AC161" s="246"/>
      <c r="AD161" s="246"/>
      <c r="AE161" s="246"/>
      <c r="AF161" s="246"/>
    </row>
    <row r="162" spans="1:32" s="184" customFormat="1" ht="14.4" customHeight="1" x14ac:dyDescent="0.3">
      <c r="B162" s="333" t="s">
        <v>1258</v>
      </c>
      <c r="C162" s="334"/>
      <c r="D162" s="204" t="s">
        <v>55</v>
      </c>
      <c r="E162" s="243">
        <v>25.950000000000003</v>
      </c>
      <c r="F162" s="246"/>
      <c r="G162" s="246"/>
      <c r="H162" s="246"/>
      <c r="I162" s="246"/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6"/>
      <c r="AB162" s="246"/>
      <c r="AC162" s="246"/>
      <c r="AD162" s="246"/>
      <c r="AE162" s="246"/>
      <c r="AF162" s="246"/>
    </row>
    <row r="163" spans="1:32" s="290" customFormat="1" ht="15.45" customHeight="1" x14ac:dyDescent="0.3">
      <c r="B163" s="291" t="s">
        <v>1400</v>
      </c>
      <c r="C163" s="292"/>
      <c r="D163" s="293"/>
      <c r="E163" s="294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</row>
    <row r="164" spans="1:32" s="184" customFormat="1" x14ac:dyDescent="0.3">
      <c r="B164" s="328"/>
      <c r="C164" s="182" t="s">
        <v>1419</v>
      </c>
      <c r="D164" s="182"/>
      <c r="E164" s="186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</row>
    <row r="165" spans="1:32" s="184" customFormat="1" ht="12" customHeight="1" x14ac:dyDescent="0.3">
      <c r="B165" s="338"/>
      <c r="C165" s="203" t="s">
        <v>1300</v>
      </c>
      <c r="D165" s="173" t="s">
        <v>1124</v>
      </c>
      <c r="E165" s="243">
        <v>11.5</v>
      </c>
      <c r="F165" s="246"/>
      <c r="G165" s="246"/>
      <c r="H165" s="246"/>
      <c r="I165" s="246"/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</row>
    <row r="166" spans="1:32" s="184" customFormat="1" x14ac:dyDescent="0.3">
      <c r="B166" s="328"/>
      <c r="C166" s="182" t="s">
        <v>1420</v>
      </c>
      <c r="D166" s="182"/>
      <c r="E166" s="186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</row>
    <row r="167" spans="1:32" s="184" customFormat="1" ht="15" customHeight="1" x14ac:dyDescent="0.3">
      <c r="B167" s="329"/>
      <c r="C167" s="203" t="s">
        <v>1300</v>
      </c>
      <c r="D167" s="173" t="s">
        <v>1125</v>
      </c>
      <c r="E167" s="243">
        <v>11.5</v>
      </c>
      <c r="F167" s="246"/>
      <c r="G167" s="246"/>
      <c r="H167" s="246"/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</row>
    <row r="168" spans="1:32" s="184" customFormat="1" x14ac:dyDescent="0.3">
      <c r="B168" s="328"/>
      <c r="C168" s="190" t="s">
        <v>1421</v>
      </c>
      <c r="D168" s="191"/>
      <c r="E168" s="183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</row>
    <row r="169" spans="1:32" s="184" customFormat="1" ht="14.4" customHeight="1" x14ac:dyDescent="0.3">
      <c r="B169" s="338"/>
      <c r="C169" s="203" t="s">
        <v>1300</v>
      </c>
      <c r="D169" s="173" t="s">
        <v>1126</v>
      </c>
      <c r="E169" s="243">
        <v>11.5</v>
      </c>
      <c r="F169" s="246"/>
      <c r="G169" s="246"/>
      <c r="H169" s="246"/>
      <c r="I169" s="246"/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</row>
    <row r="170" spans="1:32" s="184" customFormat="1" x14ac:dyDescent="0.3">
      <c r="B170" s="328"/>
      <c r="C170" s="182" t="s">
        <v>1417</v>
      </c>
      <c r="D170" s="182"/>
      <c r="E170" s="186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</row>
    <row r="171" spans="1:32" s="184" customFormat="1" x14ac:dyDescent="0.3">
      <c r="B171" s="338"/>
      <c r="C171" s="203" t="s">
        <v>1300</v>
      </c>
      <c r="D171" s="173" t="s">
        <v>1122</v>
      </c>
      <c r="E171" s="243">
        <v>11.8</v>
      </c>
      <c r="F171" s="246"/>
      <c r="G171" s="246"/>
      <c r="H171" s="246"/>
      <c r="I171" s="246"/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</row>
    <row r="172" spans="1:32" s="184" customFormat="1" x14ac:dyDescent="0.3">
      <c r="B172" s="328"/>
      <c r="C172" s="182" t="s">
        <v>1418</v>
      </c>
      <c r="D172" s="182"/>
      <c r="E172" s="186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</row>
    <row r="173" spans="1:32" s="184" customFormat="1" ht="16.8" customHeight="1" x14ac:dyDescent="0.3">
      <c r="B173" s="338"/>
      <c r="C173" s="203" t="s">
        <v>1300</v>
      </c>
      <c r="D173" s="173" t="s">
        <v>1123</v>
      </c>
      <c r="E173" s="243">
        <v>11.8</v>
      </c>
      <c r="F173" s="246"/>
      <c r="G173" s="246"/>
      <c r="H173" s="246"/>
      <c r="I173" s="246"/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</row>
    <row r="174" spans="1:32" s="184" customFormat="1" ht="14.4" customHeight="1" x14ac:dyDescent="0.3">
      <c r="B174" s="333" t="s">
        <v>1434</v>
      </c>
      <c r="C174" s="334"/>
      <c r="D174" s="204" t="s">
        <v>355</v>
      </c>
      <c r="E174" s="243">
        <v>17.7</v>
      </c>
      <c r="F174" s="246"/>
      <c r="G174" s="246"/>
      <c r="H174" s="246"/>
      <c r="I174" s="246"/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</row>
    <row r="175" spans="1:32" s="302" customFormat="1" ht="15.45" customHeight="1" x14ac:dyDescent="0.3">
      <c r="A175" s="301"/>
      <c r="B175" s="303" t="s">
        <v>1392</v>
      </c>
      <c r="C175" s="304"/>
      <c r="D175" s="305"/>
      <c r="E175" s="306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C175" s="307"/>
      <c r="AD175" s="307"/>
      <c r="AE175" s="307"/>
      <c r="AF175" s="307"/>
    </row>
    <row r="176" spans="1:32" s="184" customFormat="1" x14ac:dyDescent="0.3">
      <c r="B176" s="328"/>
      <c r="C176" s="182" t="s">
        <v>1394</v>
      </c>
      <c r="D176" s="182"/>
      <c r="E176" s="186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</row>
    <row r="177" spans="2:32" s="184" customFormat="1" x14ac:dyDescent="0.3">
      <c r="B177" s="338"/>
      <c r="C177" s="203" t="s">
        <v>1300</v>
      </c>
      <c r="D177" s="173" t="s">
        <v>1088</v>
      </c>
      <c r="E177" s="243">
        <v>12.850000000000001</v>
      </c>
      <c r="F177" s="246"/>
      <c r="G177" s="246"/>
      <c r="H177" s="246"/>
      <c r="I177" s="246"/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</row>
    <row r="178" spans="2:32" s="184" customFormat="1" x14ac:dyDescent="0.3">
      <c r="B178" s="329"/>
      <c r="C178" s="203" t="s">
        <v>1302</v>
      </c>
      <c r="D178" s="173" t="s">
        <v>1102</v>
      </c>
      <c r="E178" s="243">
        <v>22.35</v>
      </c>
      <c r="F178" s="246"/>
      <c r="G178" s="246"/>
      <c r="H178" s="246"/>
      <c r="I178" s="246"/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</row>
    <row r="179" spans="2:32" s="184" customFormat="1" x14ac:dyDescent="0.3">
      <c r="B179" s="328"/>
      <c r="C179" s="182" t="s">
        <v>1395</v>
      </c>
      <c r="D179" s="182"/>
      <c r="E179" s="186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</row>
    <row r="180" spans="2:32" s="184" customFormat="1" x14ac:dyDescent="0.3">
      <c r="B180" s="338"/>
      <c r="C180" s="203" t="s">
        <v>1300</v>
      </c>
      <c r="D180" s="173" t="s">
        <v>1090</v>
      </c>
      <c r="E180" s="243">
        <v>12.700000000000001</v>
      </c>
      <c r="F180" s="246"/>
      <c r="G180" s="246"/>
      <c r="H180" s="246"/>
      <c r="I180" s="246"/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</row>
    <row r="181" spans="2:32" s="184" customFormat="1" x14ac:dyDescent="0.3">
      <c r="B181" s="329"/>
      <c r="C181" s="203" t="s">
        <v>1302</v>
      </c>
      <c r="D181" s="173" t="s">
        <v>1096</v>
      </c>
      <c r="E181" s="243">
        <v>21.700000000000003</v>
      </c>
      <c r="F181" s="246"/>
      <c r="G181" s="246"/>
      <c r="H181" s="246"/>
      <c r="I181" s="246"/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</row>
    <row r="182" spans="2:32" s="184" customFormat="1" x14ac:dyDescent="0.3">
      <c r="B182" s="328"/>
      <c r="C182" s="182" t="s">
        <v>1396</v>
      </c>
      <c r="D182" s="182"/>
      <c r="E182" s="186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</row>
    <row r="183" spans="2:32" s="184" customFormat="1" ht="12" customHeight="1" x14ac:dyDescent="0.3">
      <c r="B183" s="338"/>
      <c r="C183" s="203" t="s">
        <v>1300</v>
      </c>
      <c r="D183" s="173" t="s">
        <v>1091</v>
      </c>
      <c r="E183" s="243">
        <v>12.950000000000001</v>
      </c>
      <c r="F183" s="246"/>
      <c r="G183" s="246"/>
      <c r="H183" s="246"/>
      <c r="I183" s="246"/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</row>
    <row r="184" spans="2:32" s="184" customFormat="1" ht="12" customHeight="1" x14ac:dyDescent="0.3">
      <c r="B184" s="329"/>
      <c r="C184" s="203" t="s">
        <v>1302</v>
      </c>
      <c r="D184" s="173" t="s">
        <v>1098</v>
      </c>
      <c r="E184" s="243">
        <v>22.950000000000003</v>
      </c>
      <c r="F184" s="246"/>
      <c r="G184" s="246"/>
      <c r="H184" s="246"/>
      <c r="I184" s="246"/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</row>
    <row r="185" spans="2:32" s="184" customFormat="1" x14ac:dyDescent="0.3">
      <c r="B185" s="328"/>
      <c r="C185" s="182" t="s">
        <v>1397</v>
      </c>
      <c r="D185" s="182"/>
      <c r="E185" s="186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</row>
    <row r="186" spans="2:32" s="184" customFormat="1" ht="12" customHeight="1" x14ac:dyDescent="0.3">
      <c r="B186" s="338"/>
      <c r="C186" s="203" t="s">
        <v>1300</v>
      </c>
      <c r="D186" s="173" t="s">
        <v>1092</v>
      </c>
      <c r="E186" s="243">
        <v>12.850000000000001</v>
      </c>
      <c r="F186" s="246"/>
      <c r="G186" s="246"/>
      <c r="H186" s="246"/>
      <c r="I186" s="246"/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  <c r="AA186" s="246"/>
      <c r="AB186" s="246"/>
      <c r="AC186" s="246"/>
      <c r="AD186" s="246"/>
      <c r="AE186" s="246"/>
      <c r="AF186" s="246"/>
    </row>
    <row r="187" spans="2:32" s="184" customFormat="1" ht="12" customHeight="1" x14ac:dyDescent="0.3">
      <c r="B187" s="329"/>
      <c r="C187" s="203" t="s">
        <v>1302</v>
      </c>
      <c r="D187" s="173" t="s">
        <v>1100</v>
      </c>
      <c r="E187" s="243">
        <v>22.35</v>
      </c>
      <c r="F187" s="246"/>
      <c r="G187" s="246"/>
      <c r="H187" s="246"/>
      <c r="I187" s="246"/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  <c r="AA187" s="246"/>
      <c r="AB187" s="246"/>
      <c r="AC187" s="246"/>
      <c r="AD187" s="246"/>
      <c r="AE187" s="246"/>
      <c r="AF187" s="246"/>
    </row>
    <row r="188" spans="2:32" s="184" customFormat="1" x14ac:dyDescent="0.3">
      <c r="B188" s="328"/>
      <c r="C188" s="190" t="s">
        <v>1398</v>
      </c>
      <c r="D188" s="191"/>
      <c r="E188" s="183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</row>
    <row r="189" spans="2:32" s="184" customFormat="1" ht="12" customHeight="1" x14ac:dyDescent="0.3">
      <c r="B189" s="338"/>
      <c r="C189" s="203" t="s">
        <v>1300</v>
      </c>
      <c r="D189" s="173" t="s">
        <v>1089</v>
      </c>
      <c r="E189" s="243">
        <v>14.4</v>
      </c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  <c r="AA189" s="246"/>
      <c r="AB189" s="246"/>
      <c r="AC189" s="246"/>
      <c r="AD189" s="246"/>
      <c r="AE189" s="246"/>
      <c r="AF189" s="246"/>
    </row>
    <row r="190" spans="2:32" s="184" customFormat="1" ht="12" customHeight="1" x14ac:dyDescent="0.3">
      <c r="B190" s="329"/>
      <c r="C190" s="203" t="s">
        <v>1301</v>
      </c>
      <c r="D190" s="173" t="s">
        <v>1094</v>
      </c>
      <c r="E190" s="243">
        <v>23.400000000000002</v>
      </c>
      <c r="F190" s="246"/>
      <c r="G190" s="246"/>
      <c r="H190" s="246"/>
      <c r="I190" s="246"/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</row>
    <row r="191" spans="2:32" s="184" customFormat="1" x14ac:dyDescent="0.3">
      <c r="B191" s="328"/>
      <c r="C191" s="182" t="s">
        <v>1399</v>
      </c>
      <c r="D191" s="182"/>
      <c r="E191" s="186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</row>
    <row r="192" spans="2:32" s="184" customFormat="1" x14ac:dyDescent="0.3">
      <c r="B192" s="338"/>
      <c r="C192" s="203" t="s">
        <v>1300</v>
      </c>
      <c r="D192" s="173" t="s">
        <v>1093</v>
      </c>
      <c r="E192" s="243">
        <v>12.950000000000001</v>
      </c>
      <c r="F192" s="246"/>
      <c r="G192" s="246"/>
      <c r="H192" s="246"/>
      <c r="I192" s="246"/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  <c r="AA192" s="246"/>
      <c r="AB192" s="246"/>
      <c r="AC192" s="246"/>
      <c r="AD192" s="246"/>
      <c r="AE192" s="246"/>
      <c r="AF192" s="246"/>
    </row>
    <row r="193" spans="1:32" s="184" customFormat="1" x14ac:dyDescent="0.3">
      <c r="B193" s="329"/>
      <c r="C193" s="203" t="s">
        <v>1302</v>
      </c>
      <c r="D193" s="173" t="s">
        <v>1105</v>
      </c>
      <c r="E193" s="243">
        <v>22.950000000000003</v>
      </c>
      <c r="F193" s="246"/>
      <c r="G193" s="246"/>
      <c r="H193" s="246"/>
      <c r="I193" s="246"/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  <c r="AA193" s="246"/>
      <c r="AB193" s="246"/>
      <c r="AC193" s="246"/>
      <c r="AD193" s="246"/>
      <c r="AE193" s="246"/>
      <c r="AF193" s="246"/>
    </row>
    <row r="194" spans="1:32" s="184" customFormat="1" x14ac:dyDescent="0.3">
      <c r="B194" s="333" t="s">
        <v>1256</v>
      </c>
      <c r="C194" s="337"/>
      <c r="D194" s="173" t="s">
        <v>80</v>
      </c>
      <c r="E194" s="243">
        <v>19.850000000000001</v>
      </c>
      <c r="F194" s="246"/>
      <c r="G194" s="246"/>
      <c r="H194" s="246"/>
      <c r="I194" s="246"/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  <c r="AA194" s="246"/>
      <c r="AB194" s="246"/>
      <c r="AC194" s="246"/>
      <c r="AD194" s="246"/>
      <c r="AE194" s="246"/>
      <c r="AF194" s="246"/>
    </row>
    <row r="195" spans="1:32" s="184" customFormat="1" x14ac:dyDescent="0.3">
      <c r="B195" s="333" t="s">
        <v>1260</v>
      </c>
      <c r="C195" s="337"/>
      <c r="D195" s="173" t="s">
        <v>79</v>
      </c>
      <c r="E195" s="243">
        <v>28.35</v>
      </c>
      <c r="F195" s="246"/>
      <c r="G195" s="246"/>
      <c r="H195" s="246"/>
      <c r="I195" s="246"/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  <c r="AA195" s="246"/>
      <c r="AB195" s="246"/>
      <c r="AC195" s="246"/>
      <c r="AD195" s="246"/>
      <c r="AE195" s="246"/>
      <c r="AF195" s="246"/>
    </row>
    <row r="196" spans="1:32" s="296" customFormat="1" ht="15.45" customHeight="1" x14ac:dyDescent="0.3">
      <c r="A196" s="301"/>
      <c r="B196" s="199" t="s">
        <v>1393</v>
      </c>
      <c r="C196" s="297"/>
      <c r="D196" s="298"/>
      <c r="E196" s="299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</row>
    <row r="197" spans="1:32" s="184" customFormat="1" x14ac:dyDescent="0.3">
      <c r="B197" s="328"/>
      <c r="C197" s="182" t="s">
        <v>1227</v>
      </c>
      <c r="D197" s="182"/>
      <c r="E197" s="186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</row>
    <row r="198" spans="1:32" s="184" customFormat="1" x14ac:dyDescent="0.3">
      <c r="B198" s="338"/>
      <c r="C198" s="203" t="s">
        <v>1300</v>
      </c>
      <c r="D198" s="173" t="s">
        <v>1107</v>
      </c>
      <c r="E198" s="243">
        <v>12.200000000000001</v>
      </c>
      <c r="F198" s="246"/>
      <c r="G198" s="246"/>
      <c r="H198" s="246"/>
      <c r="I198" s="246"/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  <c r="AA198" s="246"/>
      <c r="AB198" s="246"/>
      <c r="AC198" s="246"/>
      <c r="AD198" s="246"/>
      <c r="AE198" s="246"/>
      <c r="AF198" s="246"/>
    </row>
    <row r="199" spans="1:32" s="184" customFormat="1" x14ac:dyDescent="0.3">
      <c r="B199" s="329"/>
      <c r="C199" s="203" t="s">
        <v>1302</v>
      </c>
      <c r="D199" s="173" t="s">
        <v>1114</v>
      </c>
      <c r="E199" s="243">
        <v>20.75</v>
      </c>
      <c r="F199" s="246"/>
      <c r="G199" s="246"/>
      <c r="H199" s="246"/>
      <c r="I199" s="246"/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  <c r="AA199" s="246"/>
      <c r="AB199" s="246"/>
      <c r="AC199" s="246"/>
      <c r="AD199" s="246"/>
      <c r="AE199" s="246"/>
      <c r="AF199" s="246"/>
    </row>
    <row r="200" spans="1:32" s="184" customFormat="1" x14ac:dyDescent="0.3">
      <c r="B200" s="328"/>
      <c r="C200" s="182" t="s">
        <v>1228</v>
      </c>
      <c r="D200" s="182"/>
      <c r="E200" s="186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</row>
    <row r="201" spans="1:32" s="184" customFormat="1" x14ac:dyDescent="0.3">
      <c r="B201" s="338"/>
      <c r="C201" s="203" t="s">
        <v>1300</v>
      </c>
      <c r="D201" s="173" t="s">
        <v>1111</v>
      </c>
      <c r="E201" s="243">
        <v>11.850000000000001</v>
      </c>
      <c r="F201" s="246"/>
      <c r="G201" s="246"/>
      <c r="H201" s="246"/>
      <c r="I201" s="246"/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</row>
    <row r="202" spans="1:32" s="184" customFormat="1" x14ac:dyDescent="0.3">
      <c r="B202" s="329"/>
      <c r="C202" s="203" t="s">
        <v>1302</v>
      </c>
      <c r="D202" s="173" t="s">
        <v>1120</v>
      </c>
      <c r="E202" s="243">
        <v>19.950000000000003</v>
      </c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</row>
    <row r="203" spans="1:32" s="184" customFormat="1" x14ac:dyDescent="0.3">
      <c r="B203" s="328"/>
      <c r="C203" s="182" t="s">
        <v>1229</v>
      </c>
      <c r="D203" s="182"/>
      <c r="E203" s="186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</row>
    <row r="204" spans="1:32" s="184" customFormat="1" x14ac:dyDescent="0.3">
      <c r="B204" s="338"/>
      <c r="C204" s="203" t="s">
        <v>1300</v>
      </c>
      <c r="D204" s="173" t="s">
        <v>1108</v>
      </c>
      <c r="E204" s="243">
        <v>12.200000000000001</v>
      </c>
      <c r="F204" s="246"/>
      <c r="G204" s="246"/>
      <c r="H204" s="246"/>
      <c r="I204" s="246"/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  <c r="AA204" s="246"/>
      <c r="AB204" s="246"/>
      <c r="AC204" s="246"/>
      <c r="AD204" s="246"/>
      <c r="AE204" s="246"/>
      <c r="AF204" s="246"/>
    </row>
    <row r="205" spans="1:32" s="184" customFormat="1" x14ac:dyDescent="0.3">
      <c r="B205" s="329"/>
      <c r="C205" s="203" t="s">
        <v>1302</v>
      </c>
      <c r="D205" s="173" t="s">
        <v>1116</v>
      </c>
      <c r="E205" s="243">
        <v>20.75</v>
      </c>
      <c r="F205" s="246"/>
      <c r="G205" s="246"/>
      <c r="H205" s="246"/>
      <c r="I205" s="246"/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  <c r="AA205" s="246"/>
      <c r="AB205" s="246"/>
      <c r="AC205" s="246"/>
      <c r="AD205" s="246"/>
      <c r="AE205" s="246"/>
      <c r="AF205" s="246"/>
    </row>
    <row r="206" spans="1:32" s="184" customFormat="1" x14ac:dyDescent="0.3">
      <c r="B206" s="328"/>
      <c r="C206" s="182" t="s">
        <v>1230</v>
      </c>
      <c r="D206" s="182"/>
      <c r="E206" s="186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</row>
    <row r="207" spans="1:32" s="184" customFormat="1" x14ac:dyDescent="0.3">
      <c r="B207" s="338"/>
      <c r="C207" s="203" t="s">
        <v>1300</v>
      </c>
      <c r="D207" s="173" t="s">
        <v>1106</v>
      </c>
      <c r="E207" s="243">
        <v>11.850000000000001</v>
      </c>
      <c r="F207" s="246"/>
      <c r="G207" s="246"/>
      <c r="H207" s="246"/>
      <c r="I207" s="246"/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  <c r="AA207" s="246"/>
      <c r="AB207" s="246"/>
      <c r="AC207" s="246"/>
      <c r="AD207" s="246"/>
      <c r="AE207" s="246"/>
      <c r="AF207" s="246"/>
    </row>
    <row r="208" spans="1:32" s="184" customFormat="1" x14ac:dyDescent="0.3">
      <c r="B208" s="329"/>
      <c r="C208" s="203" t="s">
        <v>1302</v>
      </c>
      <c r="D208" s="173" t="s">
        <v>1112</v>
      </c>
      <c r="E208" s="243">
        <v>19.950000000000003</v>
      </c>
      <c r="F208" s="246"/>
      <c r="G208" s="246"/>
      <c r="H208" s="246"/>
      <c r="I208" s="246"/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  <c r="AA208" s="246"/>
      <c r="AB208" s="246"/>
      <c r="AC208" s="246"/>
      <c r="AD208" s="246"/>
      <c r="AE208" s="246"/>
      <c r="AF208" s="246"/>
    </row>
    <row r="209" spans="2:32" s="184" customFormat="1" x14ac:dyDescent="0.3">
      <c r="B209" s="328"/>
      <c r="C209" s="190" t="s">
        <v>1232</v>
      </c>
      <c r="D209" s="191"/>
      <c r="E209" s="183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</row>
    <row r="210" spans="2:32" s="184" customFormat="1" x14ac:dyDescent="0.3">
      <c r="B210" s="338"/>
      <c r="C210" s="203" t="s">
        <v>1300</v>
      </c>
      <c r="D210" s="173" t="s">
        <v>1109</v>
      </c>
      <c r="E210" s="243">
        <v>12.4</v>
      </c>
      <c r="F210" s="246"/>
      <c r="G210" s="246"/>
      <c r="H210" s="246"/>
      <c r="I210" s="246"/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  <c r="AA210" s="246"/>
      <c r="AB210" s="246"/>
      <c r="AC210" s="246"/>
      <c r="AD210" s="246"/>
      <c r="AE210" s="246"/>
      <c r="AF210" s="246"/>
    </row>
    <row r="211" spans="2:32" s="184" customFormat="1" x14ac:dyDescent="0.3">
      <c r="B211" s="329"/>
      <c r="C211" s="203" t="s">
        <v>1302</v>
      </c>
      <c r="D211" s="173" t="s">
        <v>1118</v>
      </c>
      <c r="E211" s="243">
        <v>20.950000000000003</v>
      </c>
      <c r="F211" s="246"/>
      <c r="G211" s="246"/>
      <c r="H211" s="246"/>
      <c r="I211" s="246"/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  <c r="AA211" s="246"/>
      <c r="AB211" s="246"/>
      <c r="AC211" s="246"/>
      <c r="AD211" s="246"/>
      <c r="AE211" s="246"/>
      <c r="AF211" s="246"/>
    </row>
    <row r="212" spans="2:32" s="184" customFormat="1" x14ac:dyDescent="0.3">
      <c r="B212" s="328"/>
      <c r="C212" s="182" t="s">
        <v>1231</v>
      </c>
      <c r="D212" s="182"/>
      <c r="E212" s="186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</row>
    <row r="213" spans="2:32" s="184" customFormat="1" ht="25.2" customHeight="1" x14ac:dyDescent="0.3">
      <c r="B213" s="329"/>
      <c r="C213" s="203" t="s">
        <v>1300</v>
      </c>
      <c r="D213" s="173" t="s">
        <v>1110</v>
      </c>
      <c r="E213" s="243">
        <v>11.850000000000001</v>
      </c>
      <c r="F213" s="246"/>
      <c r="G213" s="246"/>
      <c r="H213" s="246"/>
      <c r="I213" s="246"/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  <c r="AA213" s="246"/>
      <c r="AB213" s="246"/>
      <c r="AC213" s="246"/>
      <c r="AD213" s="246"/>
      <c r="AE213" s="246"/>
      <c r="AF213" s="246"/>
    </row>
    <row r="214" spans="2:32" s="184" customFormat="1" x14ac:dyDescent="0.3">
      <c r="B214" s="333" t="s">
        <v>1257</v>
      </c>
      <c r="C214" s="337"/>
      <c r="D214" s="173" t="s">
        <v>82</v>
      </c>
      <c r="E214" s="243">
        <v>18.25</v>
      </c>
      <c r="F214" s="246"/>
      <c r="G214" s="246"/>
      <c r="H214" s="246"/>
      <c r="I214" s="246"/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  <c r="AA214" s="246"/>
      <c r="AB214" s="246"/>
      <c r="AC214" s="246"/>
      <c r="AD214" s="246"/>
      <c r="AE214" s="246"/>
      <c r="AF214" s="246"/>
    </row>
    <row r="215" spans="2:32" s="184" customFormat="1" x14ac:dyDescent="0.3">
      <c r="B215" s="333" t="s">
        <v>1259</v>
      </c>
      <c r="C215" s="337"/>
      <c r="D215" s="173" t="s">
        <v>81</v>
      </c>
      <c r="E215" s="243">
        <v>25.75</v>
      </c>
      <c r="F215" s="246"/>
      <c r="G215" s="246"/>
      <c r="H215" s="246"/>
      <c r="I215" s="246"/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  <c r="AA215" s="246"/>
      <c r="AB215" s="246"/>
      <c r="AC215" s="246"/>
      <c r="AD215" s="246"/>
      <c r="AE215" s="246"/>
      <c r="AF215" s="246"/>
    </row>
    <row r="216" spans="2:32" s="184" customFormat="1" ht="15.45" customHeight="1" x14ac:dyDescent="0.3">
      <c r="B216" s="205" t="s">
        <v>1254</v>
      </c>
      <c r="C216" s="206"/>
      <c r="D216" s="207"/>
      <c r="E216" s="208" t="s">
        <v>1294</v>
      </c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</row>
    <row r="217" spans="2:32" s="184" customFormat="1" x14ac:dyDescent="0.3">
      <c r="B217" s="328"/>
      <c r="C217" s="187" t="s">
        <v>192</v>
      </c>
      <c r="D217" s="191"/>
      <c r="E217" s="183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</row>
    <row r="218" spans="2:32" s="184" customFormat="1" ht="19.95" customHeight="1" x14ac:dyDescent="0.3">
      <c r="B218" s="329"/>
      <c r="C218" s="203" t="s">
        <v>1313</v>
      </c>
      <c r="D218" s="173" t="s">
        <v>1147</v>
      </c>
      <c r="E218" s="243">
        <v>8.9500000000000011</v>
      </c>
      <c r="F218" s="246"/>
      <c r="G218" s="246"/>
      <c r="H218" s="246"/>
      <c r="I218" s="246"/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  <c r="AA218" s="246"/>
      <c r="AB218" s="246"/>
      <c r="AC218" s="246"/>
      <c r="AD218" s="246"/>
      <c r="AE218" s="246"/>
      <c r="AF218" s="246"/>
    </row>
    <row r="219" spans="2:32" s="184" customFormat="1" x14ac:dyDescent="0.3">
      <c r="B219" s="328"/>
      <c r="C219" s="182" t="s">
        <v>1233</v>
      </c>
      <c r="D219" s="182"/>
      <c r="E219" s="186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</row>
    <row r="220" spans="2:32" s="184" customFormat="1" ht="19.95" customHeight="1" x14ac:dyDescent="0.3">
      <c r="B220" s="329"/>
      <c r="C220" s="203" t="s">
        <v>1313</v>
      </c>
      <c r="D220" s="173" t="s">
        <v>1146</v>
      </c>
      <c r="E220" s="243">
        <v>10.450000000000001</v>
      </c>
      <c r="F220" s="246"/>
      <c r="G220" s="246"/>
      <c r="H220" s="246"/>
      <c r="I220" s="246"/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  <c r="AA220" s="246"/>
      <c r="AB220" s="246"/>
      <c r="AC220" s="246"/>
      <c r="AD220" s="246"/>
      <c r="AE220" s="246"/>
      <c r="AF220" s="246"/>
    </row>
    <row r="221" spans="2:32" s="184" customFormat="1" x14ac:dyDescent="0.3">
      <c r="B221" s="328"/>
      <c r="C221" s="182" t="s">
        <v>1234</v>
      </c>
      <c r="D221" s="182"/>
      <c r="E221" s="186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</row>
    <row r="222" spans="2:32" s="184" customFormat="1" ht="19.95" customHeight="1" x14ac:dyDescent="0.3">
      <c r="B222" s="329"/>
      <c r="C222" s="185" t="s">
        <v>1312</v>
      </c>
      <c r="D222" s="173" t="s">
        <v>1127</v>
      </c>
      <c r="E222" s="243">
        <v>10.850000000000001</v>
      </c>
      <c r="F222" s="246"/>
      <c r="G222" s="246"/>
      <c r="H222" s="246"/>
      <c r="I222" s="246"/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  <c r="AA222" s="246"/>
      <c r="AB222" s="246"/>
      <c r="AC222" s="246"/>
      <c r="AD222" s="246"/>
      <c r="AE222" s="246"/>
      <c r="AF222" s="246"/>
    </row>
    <row r="223" spans="2:32" s="184" customFormat="1" x14ac:dyDescent="0.3">
      <c r="B223" s="328"/>
      <c r="C223" s="182" t="s">
        <v>1235</v>
      </c>
      <c r="D223" s="182"/>
      <c r="E223" s="186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</row>
    <row r="224" spans="2:32" s="184" customFormat="1" ht="19.95" customHeight="1" x14ac:dyDescent="0.3">
      <c r="B224" s="329"/>
      <c r="C224" s="185" t="s">
        <v>1314</v>
      </c>
      <c r="D224" s="173" t="s">
        <v>1134</v>
      </c>
      <c r="E224" s="243">
        <v>10.25</v>
      </c>
      <c r="F224" s="246"/>
      <c r="G224" s="246"/>
      <c r="H224" s="246"/>
      <c r="I224" s="246"/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  <c r="AA224" s="246"/>
      <c r="AB224" s="246"/>
      <c r="AC224" s="246"/>
      <c r="AD224" s="246"/>
      <c r="AE224" s="246"/>
      <c r="AF224" s="246"/>
    </row>
    <row r="225" spans="2:32" s="184" customFormat="1" ht="15.6" customHeight="1" x14ac:dyDescent="0.3">
      <c r="B225" s="328"/>
      <c r="C225" s="182" t="s">
        <v>1236</v>
      </c>
      <c r="D225" s="182"/>
      <c r="E225" s="186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</row>
    <row r="226" spans="2:32" s="184" customFormat="1" ht="19.95" customHeight="1" x14ac:dyDescent="0.3">
      <c r="B226" s="329"/>
      <c r="C226" s="203" t="s">
        <v>1313</v>
      </c>
      <c r="D226" s="173" t="s">
        <v>1138</v>
      </c>
      <c r="E226" s="243">
        <v>10.950000000000001</v>
      </c>
      <c r="F226" s="246"/>
      <c r="G226" s="246"/>
      <c r="H226" s="246"/>
      <c r="I226" s="246"/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  <c r="AA226" s="246"/>
      <c r="AB226" s="246"/>
      <c r="AC226" s="246"/>
      <c r="AD226" s="246"/>
      <c r="AE226" s="246"/>
      <c r="AF226" s="246"/>
    </row>
    <row r="227" spans="2:32" s="184" customFormat="1" x14ac:dyDescent="0.3">
      <c r="B227" s="328"/>
      <c r="C227" s="182" t="s">
        <v>1237</v>
      </c>
      <c r="D227" s="182"/>
      <c r="E227" s="186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</row>
    <row r="228" spans="2:32" s="184" customFormat="1" ht="19.95" customHeight="1" x14ac:dyDescent="0.3">
      <c r="B228" s="329"/>
      <c r="C228" s="203" t="s">
        <v>1313</v>
      </c>
      <c r="D228" s="173" t="s">
        <v>1131</v>
      </c>
      <c r="E228" s="243">
        <v>10.75</v>
      </c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  <c r="AA228" s="246"/>
      <c r="AB228" s="246"/>
      <c r="AC228" s="246"/>
      <c r="AD228" s="246"/>
      <c r="AE228" s="246"/>
      <c r="AF228" s="246"/>
    </row>
    <row r="229" spans="2:32" s="184" customFormat="1" x14ac:dyDescent="0.3">
      <c r="B229" s="328"/>
      <c r="C229" s="182" t="s">
        <v>1238</v>
      </c>
      <c r="D229" s="182"/>
      <c r="E229" s="186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</row>
    <row r="230" spans="2:32" s="184" customFormat="1" ht="19.95" customHeight="1" x14ac:dyDescent="0.3">
      <c r="B230" s="329"/>
      <c r="C230" s="203" t="s">
        <v>1313</v>
      </c>
      <c r="D230" s="173" t="s">
        <v>1142</v>
      </c>
      <c r="E230" s="243">
        <v>10.700000000000001</v>
      </c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  <c r="AA230" s="246"/>
      <c r="AB230" s="246"/>
      <c r="AC230" s="246"/>
      <c r="AD230" s="246"/>
      <c r="AE230" s="246"/>
      <c r="AF230" s="246"/>
    </row>
    <row r="231" spans="2:32" s="184" customFormat="1" x14ac:dyDescent="0.3">
      <c r="B231" s="328"/>
      <c r="C231" s="182" t="s">
        <v>1239</v>
      </c>
      <c r="D231" s="182"/>
      <c r="E231" s="186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</row>
    <row r="232" spans="2:32" s="184" customFormat="1" ht="19.95" customHeight="1" x14ac:dyDescent="0.3">
      <c r="B232" s="329"/>
      <c r="C232" s="185" t="s">
        <v>1315</v>
      </c>
      <c r="D232" s="173" t="s">
        <v>1136</v>
      </c>
      <c r="E232" s="243">
        <v>10.25</v>
      </c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  <c r="AA232" s="246"/>
      <c r="AB232" s="246"/>
      <c r="AC232" s="246"/>
      <c r="AD232" s="246"/>
      <c r="AE232" s="246"/>
      <c r="AF232" s="246"/>
    </row>
    <row r="233" spans="2:32" s="184" customFormat="1" x14ac:dyDescent="0.3">
      <c r="B233" s="328"/>
      <c r="C233" s="182" t="s">
        <v>1240</v>
      </c>
      <c r="D233" s="182"/>
      <c r="E233" s="186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</row>
    <row r="234" spans="2:32" s="184" customFormat="1" ht="19.95" customHeight="1" x14ac:dyDescent="0.3">
      <c r="B234" s="329"/>
      <c r="C234" s="203" t="s">
        <v>1313</v>
      </c>
      <c r="D234" s="173" t="s">
        <v>1132</v>
      </c>
      <c r="E234" s="243">
        <v>10.350000000000001</v>
      </c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  <c r="AA234" s="246"/>
      <c r="AB234" s="246"/>
      <c r="AC234" s="246"/>
      <c r="AD234" s="246"/>
      <c r="AE234" s="246"/>
      <c r="AF234" s="246"/>
    </row>
    <row r="235" spans="2:32" s="184" customFormat="1" x14ac:dyDescent="0.3">
      <c r="B235" s="328"/>
      <c r="C235" s="182" t="s">
        <v>1241</v>
      </c>
      <c r="D235" s="182"/>
      <c r="E235" s="186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</row>
    <row r="236" spans="2:32" s="184" customFormat="1" ht="19.95" customHeight="1" x14ac:dyDescent="0.3">
      <c r="B236" s="329"/>
      <c r="C236" s="203" t="s">
        <v>1313</v>
      </c>
      <c r="D236" s="173" t="s">
        <v>1140</v>
      </c>
      <c r="E236" s="243">
        <v>10.5</v>
      </c>
      <c r="F236" s="246"/>
      <c r="G236" s="246"/>
      <c r="H236" s="246"/>
      <c r="I236" s="246"/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  <c r="AA236" s="246"/>
      <c r="AB236" s="246"/>
      <c r="AC236" s="246"/>
      <c r="AD236" s="246"/>
      <c r="AE236" s="246"/>
      <c r="AF236" s="246"/>
    </row>
    <row r="237" spans="2:32" s="184" customFormat="1" x14ac:dyDescent="0.3">
      <c r="B237" s="328"/>
      <c r="C237" s="187" t="s">
        <v>193</v>
      </c>
      <c r="D237" s="191"/>
      <c r="E237" s="183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</row>
    <row r="238" spans="2:32" s="184" customFormat="1" ht="19.95" customHeight="1" x14ac:dyDescent="0.3">
      <c r="B238" s="329"/>
      <c r="C238" s="203" t="s">
        <v>1313</v>
      </c>
      <c r="D238" s="173" t="s">
        <v>1144</v>
      </c>
      <c r="E238" s="243">
        <v>10.5</v>
      </c>
      <c r="F238" s="246"/>
      <c r="G238" s="246"/>
      <c r="H238" s="246"/>
      <c r="I238" s="246"/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  <c r="AA238" s="246"/>
      <c r="AB238" s="246"/>
      <c r="AC238" s="246"/>
      <c r="AD238" s="246"/>
      <c r="AE238" s="246"/>
      <c r="AF238" s="246"/>
    </row>
    <row r="239" spans="2:32" s="184" customFormat="1" ht="14.4" customHeight="1" x14ac:dyDescent="0.3">
      <c r="B239" s="328"/>
      <c r="C239" s="187" t="s">
        <v>194</v>
      </c>
      <c r="D239" s="191"/>
      <c r="E239" s="183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</row>
    <row r="240" spans="2:32" s="184" customFormat="1" ht="19.95" customHeight="1" x14ac:dyDescent="0.3">
      <c r="B240" s="329"/>
      <c r="C240" s="203" t="s">
        <v>1313</v>
      </c>
      <c r="D240" s="173" t="s">
        <v>1145</v>
      </c>
      <c r="E240" s="243">
        <v>9.1</v>
      </c>
      <c r="F240" s="246"/>
      <c r="G240" s="246"/>
      <c r="H240" s="246"/>
      <c r="I240" s="246"/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  <c r="AA240" s="246"/>
      <c r="AB240" s="246"/>
      <c r="AC240" s="246"/>
      <c r="AD240" s="246"/>
      <c r="AE240" s="246"/>
      <c r="AF240" s="246"/>
    </row>
    <row r="241" spans="2:32" s="184" customFormat="1" ht="14.4" customHeight="1" x14ac:dyDescent="0.3">
      <c r="B241" s="326"/>
      <c r="C241" s="210" t="s">
        <v>1267</v>
      </c>
      <c r="D241" s="191"/>
      <c r="E241" s="183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</row>
    <row r="242" spans="2:32" s="184" customFormat="1" ht="19.95" customHeight="1" x14ac:dyDescent="0.3">
      <c r="B242" s="327"/>
      <c r="C242" s="209" t="s">
        <v>1264</v>
      </c>
      <c r="D242" s="173" t="s">
        <v>93</v>
      </c>
      <c r="E242" s="243">
        <v>17.95</v>
      </c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  <c r="AA242" s="246"/>
      <c r="AB242" s="246"/>
      <c r="AC242" s="246"/>
      <c r="AD242" s="246"/>
      <c r="AE242" s="246"/>
      <c r="AF242" s="246"/>
    </row>
    <row r="243" spans="2:32" s="184" customFormat="1" ht="14.4" customHeight="1" x14ac:dyDescent="0.3">
      <c r="B243" s="326"/>
      <c r="C243" s="210" t="s">
        <v>1266</v>
      </c>
      <c r="D243" s="191"/>
      <c r="E243" s="183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</row>
    <row r="244" spans="2:32" s="184" customFormat="1" ht="19.95" customHeight="1" x14ac:dyDescent="0.3">
      <c r="B244" s="327"/>
      <c r="C244" s="209" t="s">
        <v>1265</v>
      </c>
      <c r="D244" s="173" t="s">
        <v>135</v>
      </c>
      <c r="E244" s="243">
        <v>25.700000000000003</v>
      </c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  <c r="AA244" s="246"/>
      <c r="AB244" s="246"/>
      <c r="AC244" s="246"/>
      <c r="AD244" s="246"/>
      <c r="AE244" s="246"/>
      <c r="AF244" s="246"/>
    </row>
    <row r="245" spans="2:32" s="184" customFormat="1" ht="14.4" customHeight="1" x14ac:dyDescent="0.3">
      <c r="B245" s="326"/>
      <c r="C245" s="210" t="s">
        <v>1268</v>
      </c>
      <c r="D245" s="191"/>
      <c r="E245" s="183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</row>
    <row r="246" spans="2:32" s="184" customFormat="1" ht="19.95" customHeight="1" x14ac:dyDescent="0.3">
      <c r="B246" s="327"/>
      <c r="C246" s="211" t="s">
        <v>1269</v>
      </c>
      <c r="D246" s="173" t="s">
        <v>94</v>
      </c>
      <c r="E246" s="243">
        <v>25.2</v>
      </c>
      <c r="F246" s="246"/>
      <c r="G246" s="246"/>
      <c r="H246" s="246"/>
      <c r="I246" s="246"/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  <c r="AA246" s="246"/>
      <c r="AB246" s="246"/>
      <c r="AC246" s="246"/>
      <c r="AD246" s="246"/>
      <c r="AE246" s="246"/>
      <c r="AF246" s="246"/>
    </row>
    <row r="247" spans="2:32" s="180" customFormat="1" ht="15.45" customHeight="1" x14ac:dyDescent="0.3">
      <c r="B247" s="205" t="s">
        <v>1416</v>
      </c>
      <c r="C247" s="212"/>
      <c r="D247" s="213"/>
      <c r="E247" s="214" t="s">
        <v>1294</v>
      </c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</row>
    <row r="248" spans="2:32" s="184" customFormat="1" x14ac:dyDescent="0.3">
      <c r="B248" s="331"/>
      <c r="C248" s="182" t="s">
        <v>1384</v>
      </c>
      <c r="D248" s="182"/>
      <c r="E248" s="186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</row>
    <row r="249" spans="2:32" s="184" customFormat="1" x14ac:dyDescent="0.3">
      <c r="B249" s="332"/>
      <c r="C249" s="279" t="s">
        <v>1323</v>
      </c>
      <c r="D249" s="321" t="s">
        <v>1385</v>
      </c>
      <c r="E249" s="280">
        <v>8.5</v>
      </c>
      <c r="F249" s="246"/>
      <c r="G249" s="246"/>
      <c r="H249" s="246"/>
      <c r="I249" s="246"/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  <c r="AA249" s="246"/>
      <c r="AB249" s="246"/>
      <c r="AC249" s="246"/>
      <c r="AD249" s="246"/>
      <c r="AE249" s="246"/>
      <c r="AF249" s="246"/>
    </row>
    <row r="250" spans="2:32" s="184" customFormat="1" x14ac:dyDescent="0.3">
      <c r="B250" s="326"/>
      <c r="C250" s="182" t="s">
        <v>1324</v>
      </c>
      <c r="D250" s="318"/>
      <c r="E250" s="186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</row>
    <row r="251" spans="2:32" s="184" customFormat="1" x14ac:dyDescent="0.3">
      <c r="B251" s="327"/>
      <c r="C251" s="185" t="s">
        <v>1323</v>
      </c>
      <c r="D251" s="321" t="s">
        <v>1326</v>
      </c>
      <c r="E251" s="280">
        <v>9.3000000000000007</v>
      </c>
      <c r="F251" s="246"/>
      <c r="G251" s="246"/>
      <c r="H251" s="246"/>
      <c r="I251" s="246"/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  <c r="AA251" s="246"/>
      <c r="AB251" s="246"/>
      <c r="AC251" s="246"/>
      <c r="AD251" s="246"/>
      <c r="AE251" s="246"/>
      <c r="AF251" s="246"/>
    </row>
    <row r="252" spans="2:32" s="184" customFormat="1" x14ac:dyDescent="0.3">
      <c r="B252" s="326"/>
      <c r="C252" s="182" t="s">
        <v>1325</v>
      </c>
      <c r="D252" s="318"/>
      <c r="E252" s="320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</row>
    <row r="253" spans="2:32" s="184" customFormat="1" x14ac:dyDescent="0.3">
      <c r="B253" s="327"/>
      <c r="C253" s="185" t="s">
        <v>1291</v>
      </c>
      <c r="D253" s="321" t="s">
        <v>1286</v>
      </c>
      <c r="E253" s="280">
        <v>6.95</v>
      </c>
      <c r="F253" s="246"/>
      <c r="G253" s="246"/>
      <c r="H253" s="246"/>
      <c r="I253" s="246"/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  <c r="AA253" s="246"/>
      <c r="AB253" s="246"/>
      <c r="AC253" s="246"/>
      <c r="AD253" s="246"/>
      <c r="AE253" s="246"/>
      <c r="AF253" s="246"/>
    </row>
    <row r="254" spans="2:32" s="184" customFormat="1" x14ac:dyDescent="0.3">
      <c r="B254" s="326"/>
      <c r="C254" s="182" t="s">
        <v>1379</v>
      </c>
      <c r="D254" s="318"/>
      <c r="E254" s="320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</row>
    <row r="255" spans="2:32" s="184" customFormat="1" x14ac:dyDescent="0.3">
      <c r="B255" s="327"/>
      <c r="C255" s="215" t="s">
        <v>1248</v>
      </c>
      <c r="D255" s="321" t="s">
        <v>127</v>
      </c>
      <c r="E255" s="280">
        <v>9.3000000000000007</v>
      </c>
      <c r="F255" s="246"/>
      <c r="G255" s="246"/>
      <c r="H255" s="246"/>
      <c r="I255" s="246"/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  <c r="AA255" s="246"/>
      <c r="AB255" s="246"/>
      <c r="AC255" s="246"/>
      <c r="AD255" s="246"/>
      <c r="AE255" s="246"/>
      <c r="AF255" s="246"/>
    </row>
    <row r="256" spans="2:32" s="184" customFormat="1" x14ac:dyDescent="0.3">
      <c r="B256" s="328"/>
      <c r="C256" s="187" t="s">
        <v>1378</v>
      </c>
      <c r="D256" s="318"/>
      <c r="E256" s="320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47"/>
    </row>
    <row r="257" spans="2:32" s="184" customFormat="1" x14ac:dyDescent="0.3">
      <c r="B257" s="329"/>
      <c r="C257" s="203" t="s">
        <v>1362</v>
      </c>
      <c r="D257" s="323" t="s">
        <v>1361</v>
      </c>
      <c r="E257" s="280">
        <v>9.5</v>
      </c>
      <c r="F257" s="246"/>
      <c r="G257" s="246"/>
      <c r="H257" s="246"/>
      <c r="I257" s="246"/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  <c r="AA257" s="246"/>
      <c r="AB257" s="246"/>
      <c r="AC257" s="246"/>
      <c r="AD257" s="246"/>
      <c r="AE257" s="246"/>
      <c r="AF257" s="246"/>
    </row>
    <row r="258" spans="2:32" s="184" customFormat="1" x14ac:dyDescent="0.3">
      <c r="B258" s="281"/>
      <c r="C258" s="182" t="s">
        <v>1242</v>
      </c>
      <c r="D258" s="182"/>
      <c r="E258" s="186"/>
      <c r="F258" s="246"/>
      <c r="G258" s="246"/>
      <c r="H258" s="246"/>
      <c r="I258" s="246"/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  <c r="AA258" s="246"/>
      <c r="AB258" s="246"/>
      <c r="AC258" s="246"/>
      <c r="AD258" s="246"/>
      <c r="AE258" s="246"/>
      <c r="AF258" s="246"/>
    </row>
    <row r="259" spans="2:32" s="184" customFormat="1" x14ac:dyDescent="0.3">
      <c r="B259" s="281"/>
      <c r="C259" s="185" t="s">
        <v>1243</v>
      </c>
      <c r="D259" s="173" t="s">
        <v>96</v>
      </c>
      <c r="E259" s="243">
        <v>8.9500000000000011</v>
      </c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</row>
    <row r="260" spans="2:32" s="184" customFormat="1" x14ac:dyDescent="0.3">
      <c r="B260" s="328"/>
      <c r="C260" s="182" t="s">
        <v>1244</v>
      </c>
      <c r="D260" s="182"/>
      <c r="E260" s="186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</row>
    <row r="261" spans="2:32" s="184" customFormat="1" x14ac:dyDescent="0.3">
      <c r="B261" s="329"/>
      <c r="C261" s="285" t="s">
        <v>1374</v>
      </c>
      <c r="D261" s="173" t="s">
        <v>95</v>
      </c>
      <c r="E261" s="243">
        <v>8.9500000000000011</v>
      </c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  <c r="AA261" s="246"/>
      <c r="AB261" s="246"/>
      <c r="AC261" s="246"/>
      <c r="AD261" s="246"/>
      <c r="AE261" s="246"/>
      <c r="AF261" s="246"/>
    </row>
    <row r="262" spans="2:32" s="184" customFormat="1" x14ac:dyDescent="0.3">
      <c r="B262" s="328"/>
      <c r="C262" s="182" t="s">
        <v>1245</v>
      </c>
      <c r="D262" s="182"/>
      <c r="E262" s="186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47"/>
      <c r="AC262" s="247"/>
      <c r="AD262" s="247"/>
      <c r="AE262" s="247"/>
      <c r="AF262" s="247"/>
    </row>
    <row r="263" spans="2:32" s="184" customFormat="1" x14ac:dyDescent="0.3">
      <c r="B263" s="329"/>
      <c r="C263" s="185" t="s">
        <v>1243</v>
      </c>
      <c r="D263" s="173" t="s">
        <v>97</v>
      </c>
      <c r="E263" s="243">
        <v>8.75</v>
      </c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  <c r="AA263" s="246"/>
      <c r="AB263" s="246"/>
      <c r="AC263" s="246"/>
      <c r="AD263" s="246"/>
      <c r="AE263" s="246"/>
      <c r="AF263" s="246"/>
    </row>
    <row r="264" spans="2:32" s="184" customFormat="1" x14ac:dyDescent="0.3">
      <c r="B264" s="328"/>
      <c r="C264" s="182" t="s">
        <v>1246</v>
      </c>
      <c r="D264" s="182"/>
      <c r="E264" s="186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</row>
    <row r="265" spans="2:32" s="184" customFormat="1" x14ac:dyDescent="0.3">
      <c r="B265" s="329"/>
      <c r="C265" s="185" t="s">
        <v>1243</v>
      </c>
      <c r="D265" s="173" t="s">
        <v>143</v>
      </c>
      <c r="E265" s="243">
        <v>8.9500000000000011</v>
      </c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  <c r="AA265" s="246"/>
      <c r="AB265" s="246"/>
      <c r="AC265" s="246"/>
      <c r="AD265" s="246"/>
      <c r="AE265" s="246"/>
      <c r="AF265" s="246"/>
    </row>
    <row r="266" spans="2:32" s="184" customFormat="1" x14ac:dyDescent="0.3">
      <c r="B266" s="328"/>
      <c r="C266" s="182" t="s">
        <v>1247</v>
      </c>
      <c r="D266" s="182"/>
      <c r="E266" s="186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</row>
    <row r="267" spans="2:32" s="184" customFormat="1" x14ac:dyDescent="0.3">
      <c r="B267" s="329"/>
      <c r="C267" s="185" t="s">
        <v>1243</v>
      </c>
      <c r="D267" s="173" t="s">
        <v>98</v>
      </c>
      <c r="E267" s="243">
        <v>8.9500000000000011</v>
      </c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  <c r="AA267" s="246"/>
      <c r="AB267" s="246"/>
      <c r="AC267" s="246"/>
      <c r="AD267" s="246"/>
      <c r="AE267" s="246"/>
      <c r="AF267" s="246"/>
    </row>
    <row r="268" spans="2:32" s="184" customFormat="1" ht="12.75" customHeight="1" x14ac:dyDescent="0.3">
      <c r="B268" s="326"/>
      <c r="C268" s="222" t="s">
        <v>1366</v>
      </c>
      <c r="D268" s="223"/>
      <c r="E268" s="183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7"/>
      <c r="Z268" s="247"/>
      <c r="AA268" s="247"/>
      <c r="AB268" s="247"/>
      <c r="AC268" s="247"/>
      <c r="AD268" s="247"/>
      <c r="AE268" s="247"/>
      <c r="AF268" s="247"/>
    </row>
    <row r="269" spans="2:32" s="184" customFormat="1" ht="12.75" customHeight="1" x14ac:dyDescent="0.3">
      <c r="B269" s="327"/>
      <c r="C269" s="215" t="s">
        <v>1188</v>
      </c>
      <c r="D269" s="173" t="s">
        <v>1367</v>
      </c>
      <c r="E269" s="243">
        <v>4.9000000000000004</v>
      </c>
      <c r="F269" s="246"/>
      <c r="G269" s="246"/>
      <c r="H269" s="246"/>
      <c r="I269" s="246"/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</row>
    <row r="270" spans="2:32" s="184" customFormat="1" ht="12.75" customHeight="1" x14ac:dyDescent="0.3">
      <c r="B270" s="326"/>
      <c r="C270" s="222" t="s">
        <v>1365</v>
      </c>
      <c r="D270" s="223"/>
      <c r="E270" s="183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</row>
    <row r="271" spans="2:32" s="184" customFormat="1" ht="12.75" customHeight="1" x14ac:dyDescent="0.3">
      <c r="B271" s="327"/>
      <c r="C271" s="215" t="s">
        <v>1188</v>
      </c>
      <c r="D271" s="173" t="s">
        <v>1364</v>
      </c>
      <c r="E271" s="243">
        <v>5.4</v>
      </c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  <c r="AA271" s="246"/>
      <c r="AB271" s="246"/>
      <c r="AC271" s="246"/>
      <c r="AD271" s="246"/>
      <c r="AE271" s="246"/>
      <c r="AF271" s="246"/>
    </row>
    <row r="272" spans="2:32" s="184" customFormat="1" ht="22.2" customHeight="1" x14ac:dyDescent="0.3">
      <c r="B272" s="326"/>
      <c r="C272" s="187" t="s">
        <v>1442</v>
      </c>
      <c r="D272" s="187"/>
      <c r="E272" s="216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  <c r="Y272" s="247"/>
      <c r="Z272" s="247"/>
      <c r="AA272" s="247"/>
      <c r="AB272" s="247"/>
      <c r="AC272" s="247"/>
      <c r="AD272" s="247"/>
      <c r="AE272" s="247"/>
      <c r="AF272" s="247"/>
    </row>
    <row r="273" spans="2:32" s="184" customFormat="1" x14ac:dyDescent="0.3">
      <c r="B273" s="327"/>
      <c r="C273" s="217" t="s">
        <v>1381</v>
      </c>
      <c r="D273" s="264" t="s">
        <v>1440</v>
      </c>
      <c r="E273" s="266">
        <v>18.600000000000001</v>
      </c>
      <c r="F273" s="246"/>
      <c r="G273" s="246"/>
      <c r="H273" s="246"/>
      <c r="I273" s="246"/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  <c r="AA273" s="246"/>
      <c r="AB273" s="246"/>
      <c r="AC273" s="246"/>
      <c r="AD273" s="246"/>
      <c r="AE273" s="246"/>
      <c r="AF273" s="246"/>
    </row>
    <row r="274" spans="2:32" s="184" customFormat="1" x14ac:dyDescent="0.3">
      <c r="B274" s="326"/>
      <c r="C274" s="187" t="s">
        <v>1380</v>
      </c>
      <c r="D274" s="187"/>
      <c r="E274" s="216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  <c r="Y274" s="247"/>
      <c r="Z274" s="247"/>
      <c r="AA274" s="247"/>
      <c r="AB274" s="247"/>
      <c r="AC274" s="247"/>
      <c r="AD274" s="247"/>
      <c r="AE274" s="247"/>
      <c r="AF274" s="247"/>
    </row>
    <row r="275" spans="2:32" s="184" customFormat="1" ht="19.8" customHeight="1" x14ac:dyDescent="0.3">
      <c r="B275" s="327"/>
      <c r="C275" s="217" t="s">
        <v>1381</v>
      </c>
      <c r="D275" s="173" t="s">
        <v>177</v>
      </c>
      <c r="E275" s="243">
        <v>18.8</v>
      </c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  <c r="AA275" s="246"/>
      <c r="AB275" s="246"/>
      <c r="AC275" s="246"/>
      <c r="AD275" s="246"/>
      <c r="AE275" s="246"/>
      <c r="AF275" s="246"/>
    </row>
    <row r="276" spans="2:32" s="180" customFormat="1" ht="15.45" customHeight="1" x14ac:dyDescent="0.3">
      <c r="B276" s="205" t="s">
        <v>1295</v>
      </c>
      <c r="C276" s="212"/>
      <c r="D276" s="213"/>
      <c r="E276" s="214" t="s">
        <v>1294</v>
      </c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  <c r="AA276" s="252"/>
      <c r="AB276" s="252"/>
      <c r="AC276" s="252"/>
      <c r="AD276" s="252"/>
      <c r="AE276" s="252"/>
      <c r="AF276" s="252"/>
    </row>
    <row r="277" spans="2:32" s="184" customFormat="1" x14ac:dyDescent="0.3">
      <c r="B277" s="328"/>
      <c r="C277" s="182" t="s">
        <v>1333</v>
      </c>
      <c r="D277" s="322"/>
      <c r="E277" s="186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  <c r="Y277" s="247"/>
      <c r="Z277" s="247"/>
      <c r="AA277" s="247"/>
      <c r="AB277" s="247"/>
      <c r="AC277" s="247"/>
      <c r="AD277" s="247"/>
      <c r="AE277" s="247"/>
      <c r="AF277" s="247"/>
    </row>
    <row r="278" spans="2:32" s="184" customFormat="1" x14ac:dyDescent="0.3">
      <c r="B278" s="329"/>
      <c r="C278" s="203" t="s">
        <v>1188</v>
      </c>
      <c r="D278" s="321" t="s">
        <v>1287</v>
      </c>
      <c r="E278" s="280">
        <v>9.9500000000000011</v>
      </c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  <c r="AA278" s="246"/>
      <c r="AB278" s="246"/>
      <c r="AC278" s="246"/>
      <c r="AD278" s="246"/>
      <c r="AE278" s="246"/>
      <c r="AF278" s="246"/>
    </row>
    <row r="279" spans="2:32" s="184" customFormat="1" x14ac:dyDescent="0.3">
      <c r="B279" s="328"/>
      <c r="C279" s="187" t="s">
        <v>1377</v>
      </c>
      <c r="D279" s="318"/>
      <c r="E279" s="320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  <c r="Y279" s="247"/>
      <c r="Z279" s="247"/>
      <c r="AA279" s="247"/>
      <c r="AB279" s="247"/>
      <c r="AC279" s="247"/>
      <c r="AD279" s="247"/>
      <c r="AE279" s="247"/>
      <c r="AF279" s="247"/>
    </row>
    <row r="280" spans="2:32" s="184" customFormat="1" x14ac:dyDescent="0.3">
      <c r="B280" s="329"/>
      <c r="C280" s="203" t="s">
        <v>1188</v>
      </c>
      <c r="D280" s="173" t="s">
        <v>1288</v>
      </c>
      <c r="E280" s="319">
        <v>8.85</v>
      </c>
      <c r="F280" s="246"/>
      <c r="G280" s="246"/>
      <c r="H280" s="246"/>
      <c r="I280" s="246"/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  <c r="AA280" s="246"/>
      <c r="AB280" s="246"/>
      <c r="AC280" s="246"/>
      <c r="AD280" s="246"/>
      <c r="AE280" s="246"/>
      <c r="AF280" s="246"/>
    </row>
    <row r="281" spans="2:32" s="184" customFormat="1" x14ac:dyDescent="0.3">
      <c r="B281" s="328"/>
      <c r="C281" s="187" t="s">
        <v>1376</v>
      </c>
      <c r="D281" s="318"/>
      <c r="E281" s="320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  <c r="Y281" s="247"/>
      <c r="Z281" s="247"/>
      <c r="AA281" s="247"/>
      <c r="AB281" s="247"/>
      <c r="AC281" s="247"/>
      <c r="AD281" s="247"/>
      <c r="AE281" s="247"/>
      <c r="AF281" s="247"/>
    </row>
    <row r="282" spans="2:32" s="184" customFormat="1" x14ac:dyDescent="0.3">
      <c r="B282" s="329"/>
      <c r="C282" s="203" t="s">
        <v>1188</v>
      </c>
      <c r="D282" s="173" t="s">
        <v>1289</v>
      </c>
      <c r="E282" s="319">
        <v>9.9500000000000011</v>
      </c>
      <c r="F282" s="246"/>
      <c r="G282" s="246"/>
      <c r="H282" s="246"/>
      <c r="I282" s="246"/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  <c r="AA282" s="246"/>
      <c r="AB282" s="246"/>
      <c r="AC282" s="246"/>
      <c r="AD282" s="246"/>
      <c r="AE282" s="246"/>
      <c r="AF282" s="246"/>
    </row>
    <row r="283" spans="2:32" s="184" customFormat="1" x14ac:dyDescent="0.3">
      <c r="B283" s="328"/>
      <c r="C283" s="187" t="s">
        <v>1375</v>
      </c>
      <c r="D283" s="318"/>
      <c r="E283" s="320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  <c r="Y283" s="247"/>
      <c r="Z283" s="247"/>
      <c r="AA283" s="247"/>
      <c r="AB283" s="247"/>
      <c r="AC283" s="247"/>
      <c r="AD283" s="247"/>
      <c r="AE283" s="247"/>
      <c r="AF283" s="247"/>
    </row>
    <row r="284" spans="2:32" s="184" customFormat="1" x14ac:dyDescent="0.3">
      <c r="B284" s="329"/>
      <c r="C284" s="203" t="s">
        <v>1188</v>
      </c>
      <c r="D284" s="173" t="s">
        <v>1290</v>
      </c>
      <c r="E284" s="319">
        <v>10.5</v>
      </c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  <c r="AA284" s="246"/>
      <c r="AB284" s="246"/>
      <c r="AC284" s="246"/>
      <c r="AD284" s="246"/>
      <c r="AE284" s="246"/>
      <c r="AF284" s="246"/>
    </row>
    <row r="285" spans="2:32" s="184" customFormat="1" x14ac:dyDescent="0.3">
      <c r="B285" s="328"/>
      <c r="C285" s="187" t="s">
        <v>1382</v>
      </c>
      <c r="D285" s="318"/>
      <c r="E285" s="320"/>
      <c r="F285" s="247"/>
      <c r="G285" s="247"/>
      <c r="H285" s="247"/>
      <c r="I285" s="247"/>
      <c r="J285" s="247"/>
      <c r="K285" s="247"/>
      <c r="L285" s="247"/>
      <c r="M285" s="247"/>
      <c r="N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7"/>
      <c r="Y285" s="247"/>
      <c r="Z285" s="247"/>
      <c r="AA285" s="247"/>
      <c r="AB285" s="247"/>
      <c r="AC285" s="247"/>
      <c r="AD285" s="247"/>
      <c r="AE285" s="247"/>
      <c r="AF285" s="247"/>
    </row>
    <row r="286" spans="2:32" s="184" customFormat="1" x14ac:dyDescent="0.3">
      <c r="B286" s="329"/>
      <c r="C286" s="203" t="s">
        <v>1369</v>
      </c>
      <c r="D286" s="173" t="s">
        <v>1368</v>
      </c>
      <c r="E286" s="319">
        <v>19.899999999999999</v>
      </c>
      <c r="F286" s="246"/>
      <c r="G286" s="246"/>
      <c r="H286" s="246"/>
      <c r="I286" s="246"/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  <c r="AA286" s="246"/>
      <c r="AB286" s="246"/>
      <c r="AC286" s="246"/>
      <c r="AD286" s="246"/>
      <c r="AE286" s="246"/>
      <c r="AF286" s="246"/>
    </row>
    <row r="287" spans="2:32" s="184" customFormat="1" ht="15.45" customHeight="1" x14ac:dyDescent="0.3">
      <c r="B287" s="218" t="s">
        <v>1180</v>
      </c>
      <c r="C287" s="219"/>
      <c r="D287" s="220"/>
      <c r="E287" s="221" t="s">
        <v>1294</v>
      </c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B287" s="253"/>
      <c r="AC287" s="253"/>
      <c r="AD287" s="253"/>
      <c r="AE287" s="253"/>
      <c r="AF287" s="253"/>
    </row>
    <row r="288" spans="2:32" s="184" customFormat="1" x14ac:dyDescent="0.3">
      <c r="B288" s="326"/>
      <c r="C288" s="182" t="s">
        <v>1181</v>
      </c>
      <c r="D288" s="182"/>
      <c r="E288" s="186"/>
      <c r="F288" s="247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7"/>
      <c r="Y288" s="247"/>
      <c r="Z288" s="247"/>
      <c r="AA288" s="247"/>
      <c r="AB288" s="247"/>
      <c r="AC288" s="247"/>
      <c r="AD288" s="247"/>
      <c r="AE288" s="247"/>
      <c r="AF288" s="247"/>
    </row>
    <row r="289" spans="2:32" s="184" customFormat="1" x14ac:dyDescent="0.3">
      <c r="B289" s="330"/>
      <c r="C289" s="185" t="s">
        <v>1303</v>
      </c>
      <c r="D289" s="173" t="s">
        <v>1159</v>
      </c>
      <c r="E289" s="276">
        <v>21.8</v>
      </c>
      <c r="F289" s="246"/>
      <c r="G289" s="246"/>
      <c r="H289" s="246"/>
      <c r="I289" s="246"/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  <c r="AA289" s="246"/>
      <c r="AB289" s="246"/>
      <c r="AC289" s="246"/>
      <c r="AD289" s="246"/>
      <c r="AE289" s="246"/>
      <c r="AF289" s="246"/>
    </row>
    <row r="290" spans="2:32" s="184" customFormat="1" x14ac:dyDescent="0.3">
      <c r="B290" s="327"/>
      <c r="C290" s="185" t="s">
        <v>1182</v>
      </c>
      <c r="D290" s="173" t="s">
        <v>100</v>
      </c>
      <c r="E290" s="276">
        <v>59.6</v>
      </c>
      <c r="F290" s="246"/>
      <c r="G290" s="246"/>
      <c r="H290" s="246"/>
      <c r="I290" s="246"/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  <c r="AA290" s="246"/>
      <c r="AB290" s="246"/>
      <c r="AC290" s="246"/>
      <c r="AD290" s="246"/>
      <c r="AE290" s="246"/>
      <c r="AF290" s="246"/>
    </row>
    <row r="291" spans="2:32" s="184" customFormat="1" x14ac:dyDescent="0.3">
      <c r="B291" s="326"/>
      <c r="C291" s="182" t="s">
        <v>1183</v>
      </c>
      <c r="D291" s="182"/>
      <c r="E291" s="284"/>
      <c r="F291" s="247"/>
      <c r="G291" s="247"/>
      <c r="H291" s="247"/>
      <c r="I291" s="247"/>
      <c r="J291" s="247"/>
      <c r="K291" s="247"/>
      <c r="L291" s="247"/>
      <c r="M291" s="247"/>
      <c r="N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7"/>
      <c r="Y291" s="247"/>
      <c r="Z291" s="247"/>
      <c r="AA291" s="247"/>
      <c r="AB291" s="247"/>
      <c r="AC291" s="247"/>
      <c r="AD291" s="247"/>
      <c r="AE291" s="247"/>
      <c r="AF291" s="247"/>
    </row>
    <row r="292" spans="2:32" s="184" customFormat="1" x14ac:dyDescent="0.3">
      <c r="B292" s="330"/>
      <c r="C292" s="185" t="s">
        <v>1303</v>
      </c>
      <c r="D292" s="173" t="s">
        <v>1152</v>
      </c>
      <c r="E292" s="276">
        <v>13.6</v>
      </c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  <c r="AA292" s="246"/>
      <c r="AB292" s="246"/>
      <c r="AC292" s="246"/>
      <c r="AD292" s="246"/>
      <c r="AE292" s="246"/>
      <c r="AF292" s="246"/>
    </row>
    <row r="293" spans="2:32" s="184" customFormat="1" x14ac:dyDescent="0.3">
      <c r="B293" s="330"/>
      <c r="C293" s="185" t="s">
        <v>1184</v>
      </c>
      <c r="D293" s="173" t="s">
        <v>102</v>
      </c>
      <c r="E293" s="276">
        <v>40.299999999999997</v>
      </c>
      <c r="F293" s="246"/>
      <c r="G293" s="246"/>
      <c r="H293" s="246"/>
      <c r="I293" s="246"/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  <c r="AA293" s="246"/>
      <c r="AB293" s="246"/>
      <c r="AC293" s="246"/>
      <c r="AD293" s="246"/>
      <c r="AE293" s="246"/>
      <c r="AF293" s="246"/>
    </row>
    <row r="294" spans="2:32" s="184" customFormat="1" x14ac:dyDescent="0.3">
      <c r="B294" s="327"/>
      <c r="C294" s="215" t="s">
        <v>1182</v>
      </c>
      <c r="D294" s="173" t="s">
        <v>103</v>
      </c>
      <c r="E294" s="276">
        <v>39.5</v>
      </c>
      <c r="F294" s="246"/>
      <c r="G294" s="246"/>
      <c r="H294" s="246"/>
      <c r="I294" s="246"/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  <c r="AA294" s="246"/>
      <c r="AB294" s="246"/>
      <c r="AC294" s="246"/>
      <c r="AD294" s="246"/>
      <c r="AE294" s="246"/>
      <c r="AF294" s="246"/>
    </row>
    <row r="295" spans="2:32" s="184" customFormat="1" x14ac:dyDescent="0.3">
      <c r="B295" s="326"/>
      <c r="C295" s="222" t="s">
        <v>1185</v>
      </c>
      <c r="D295" s="223"/>
      <c r="E295" s="224"/>
      <c r="F295" s="247"/>
      <c r="G295" s="247"/>
      <c r="H295" s="247"/>
      <c r="I295" s="247"/>
      <c r="J295" s="247"/>
      <c r="K295" s="247"/>
      <c r="L295" s="247"/>
      <c r="M295" s="247"/>
      <c r="N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7"/>
      <c r="Y295" s="247"/>
      <c r="Z295" s="247"/>
      <c r="AA295" s="247"/>
      <c r="AB295" s="247"/>
      <c r="AC295" s="247"/>
      <c r="AD295" s="247"/>
      <c r="AE295" s="247"/>
      <c r="AF295" s="247"/>
    </row>
    <row r="296" spans="2:32" s="184" customFormat="1" ht="23.4" customHeight="1" x14ac:dyDescent="0.3">
      <c r="B296" s="327"/>
      <c r="C296" s="215" t="s">
        <v>1304</v>
      </c>
      <c r="D296" s="173" t="s">
        <v>1158</v>
      </c>
      <c r="E296" s="243">
        <v>14.5</v>
      </c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  <c r="AA296" s="246"/>
      <c r="AB296" s="246"/>
      <c r="AC296" s="246"/>
      <c r="AD296" s="246"/>
      <c r="AE296" s="246"/>
      <c r="AF296" s="246"/>
    </row>
    <row r="297" spans="2:32" s="184" customFormat="1" ht="15.6" customHeight="1" x14ac:dyDescent="0.3">
      <c r="B297" s="326"/>
      <c r="C297" s="222" t="s">
        <v>1186</v>
      </c>
      <c r="D297" s="223"/>
      <c r="E297" s="224"/>
      <c r="F297" s="247"/>
      <c r="G297" s="247"/>
      <c r="H297" s="247"/>
      <c r="I297" s="247"/>
      <c r="J297" s="247"/>
      <c r="K297" s="247"/>
      <c r="L297" s="247"/>
      <c r="M297" s="247"/>
      <c r="N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7"/>
      <c r="Y297" s="247"/>
      <c r="Z297" s="247"/>
      <c r="AA297" s="247"/>
      <c r="AB297" s="247"/>
      <c r="AC297" s="247"/>
      <c r="AD297" s="247"/>
      <c r="AE297" s="247"/>
      <c r="AF297" s="247"/>
    </row>
    <row r="298" spans="2:32" s="184" customFormat="1" ht="23.4" customHeight="1" x14ac:dyDescent="0.3">
      <c r="B298" s="327"/>
      <c r="C298" s="215" t="s">
        <v>1303</v>
      </c>
      <c r="D298" s="173" t="s">
        <v>1156</v>
      </c>
      <c r="E298" s="243">
        <v>17.600000000000001</v>
      </c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  <c r="AA298" s="246"/>
      <c r="AB298" s="246"/>
      <c r="AC298" s="246"/>
      <c r="AD298" s="246"/>
      <c r="AE298" s="246"/>
      <c r="AF298" s="246"/>
    </row>
    <row r="299" spans="2:32" s="184" customFormat="1" ht="12.75" customHeight="1" x14ac:dyDescent="0.3">
      <c r="B299" s="326"/>
      <c r="C299" s="182" t="s">
        <v>1187</v>
      </c>
      <c r="D299" s="182"/>
      <c r="E299" s="186"/>
      <c r="F299" s="247"/>
      <c r="G299" s="247"/>
      <c r="H299" s="247"/>
      <c r="I299" s="247"/>
      <c r="J299" s="247"/>
      <c r="K299" s="247"/>
      <c r="L299" s="247"/>
      <c r="M299" s="247"/>
      <c r="N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7"/>
      <c r="Y299" s="247"/>
      <c r="Z299" s="247"/>
      <c r="AA299" s="247"/>
      <c r="AB299" s="247"/>
      <c r="AC299" s="247"/>
      <c r="AD299" s="247"/>
      <c r="AE299" s="247"/>
      <c r="AF299" s="247"/>
    </row>
    <row r="300" spans="2:32" s="184" customFormat="1" ht="13.8" customHeight="1" x14ac:dyDescent="0.3">
      <c r="B300" s="330"/>
      <c r="C300" s="185" t="s">
        <v>1303</v>
      </c>
      <c r="D300" s="173" t="s">
        <v>1148</v>
      </c>
      <c r="E300" s="243">
        <v>16.600000000000001</v>
      </c>
      <c r="F300" s="246"/>
      <c r="G300" s="246"/>
      <c r="H300" s="246"/>
      <c r="I300" s="246"/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  <c r="AA300" s="246"/>
      <c r="AB300" s="246"/>
      <c r="AC300" s="246"/>
      <c r="AD300" s="246"/>
      <c r="AE300" s="246"/>
      <c r="AF300" s="246"/>
    </row>
    <row r="301" spans="2:32" s="184" customFormat="1" ht="12.75" customHeight="1" x14ac:dyDescent="0.3">
      <c r="B301" s="330"/>
      <c r="C301" s="185" t="s">
        <v>1182</v>
      </c>
      <c r="D301" s="173" t="s">
        <v>107</v>
      </c>
      <c r="E301" s="243">
        <v>48.2</v>
      </c>
      <c r="F301" s="246"/>
      <c r="G301" s="246"/>
      <c r="H301" s="246"/>
      <c r="I301" s="246"/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  <c r="AA301" s="246"/>
      <c r="AB301" s="246"/>
      <c r="AC301" s="246"/>
      <c r="AD301" s="246"/>
      <c r="AE301" s="246"/>
      <c r="AF301" s="246"/>
    </row>
    <row r="302" spans="2:32" s="184" customFormat="1" ht="12.75" customHeight="1" x14ac:dyDescent="0.3">
      <c r="B302" s="327"/>
      <c r="C302" s="215" t="s">
        <v>1184</v>
      </c>
      <c r="D302" s="173" t="s">
        <v>108</v>
      </c>
      <c r="E302" s="243">
        <v>48.400000000000006</v>
      </c>
      <c r="F302" s="246"/>
      <c r="G302" s="246"/>
      <c r="H302" s="246"/>
      <c r="I302" s="246"/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  <c r="AA302" s="246"/>
      <c r="AB302" s="246"/>
      <c r="AC302" s="246"/>
      <c r="AD302" s="246"/>
      <c r="AE302" s="246"/>
      <c r="AF302" s="246"/>
    </row>
    <row r="303" spans="2:32" s="184" customFormat="1" ht="15.6" customHeight="1" x14ac:dyDescent="0.3">
      <c r="B303" s="326"/>
      <c r="C303" s="222" t="s">
        <v>1189</v>
      </c>
      <c r="D303" s="204"/>
      <c r="E303" s="183"/>
      <c r="F303" s="247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7"/>
      <c r="Y303" s="247"/>
      <c r="Z303" s="247"/>
      <c r="AA303" s="247"/>
      <c r="AB303" s="247"/>
      <c r="AC303" s="247"/>
      <c r="AD303" s="247"/>
      <c r="AE303" s="247"/>
      <c r="AF303" s="247"/>
    </row>
    <row r="304" spans="2:32" s="180" customFormat="1" ht="23.4" customHeight="1" x14ac:dyDescent="0.3">
      <c r="B304" s="327"/>
      <c r="C304" s="225" t="s">
        <v>1190</v>
      </c>
      <c r="D304" s="173" t="s">
        <v>173</v>
      </c>
      <c r="E304" s="243">
        <v>11.950000000000001</v>
      </c>
      <c r="F304" s="246"/>
      <c r="G304" s="246"/>
      <c r="H304" s="246"/>
      <c r="I304" s="246"/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  <c r="AA304" s="246"/>
      <c r="AB304" s="246"/>
      <c r="AC304" s="246"/>
      <c r="AD304" s="246"/>
      <c r="AE304" s="246"/>
      <c r="AF304" s="246"/>
    </row>
    <row r="305" spans="2:32" s="184" customFormat="1" ht="15.6" customHeight="1" x14ac:dyDescent="0.3">
      <c r="B305" s="326"/>
      <c r="C305" s="222" t="s">
        <v>1191</v>
      </c>
      <c r="D305" s="204"/>
      <c r="E305" s="183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</row>
    <row r="306" spans="2:32" s="180" customFormat="1" ht="23.4" customHeight="1" x14ac:dyDescent="0.3">
      <c r="B306" s="327"/>
      <c r="C306" s="225" t="s">
        <v>1190</v>
      </c>
      <c r="D306" s="173" t="s">
        <v>174</v>
      </c>
      <c r="E306" s="243">
        <v>11.15</v>
      </c>
      <c r="F306" s="246"/>
      <c r="G306" s="246"/>
      <c r="H306" s="246"/>
      <c r="I306" s="246"/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  <c r="AA306" s="246"/>
      <c r="AB306" s="246"/>
      <c r="AC306" s="246"/>
      <c r="AD306" s="246"/>
      <c r="AE306" s="246"/>
      <c r="AF306" s="246"/>
    </row>
    <row r="307" spans="2:32" s="184" customFormat="1" ht="15.6" customHeight="1" x14ac:dyDescent="0.3">
      <c r="B307" s="326"/>
      <c r="C307" s="222" t="s">
        <v>1192</v>
      </c>
      <c r="D307" s="204"/>
      <c r="E307" s="183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7"/>
      <c r="Y307" s="247"/>
      <c r="Z307" s="247"/>
      <c r="AA307" s="247"/>
      <c r="AB307" s="247"/>
      <c r="AC307" s="247"/>
      <c r="AD307" s="247"/>
      <c r="AE307" s="247"/>
      <c r="AF307" s="247"/>
    </row>
    <row r="308" spans="2:32" s="180" customFormat="1" ht="23.4" customHeight="1" x14ac:dyDescent="0.3">
      <c r="B308" s="327"/>
      <c r="C308" s="225" t="s">
        <v>1190</v>
      </c>
      <c r="D308" s="173" t="s">
        <v>175</v>
      </c>
      <c r="E308" s="243">
        <v>11.3</v>
      </c>
      <c r="F308" s="246"/>
      <c r="G308" s="246"/>
      <c r="H308" s="246"/>
      <c r="I308" s="246"/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  <c r="AA308" s="246"/>
      <c r="AB308" s="246"/>
      <c r="AC308" s="246"/>
      <c r="AD308" s="246"/>
      <c r="AE308" s="246"/>
      <c r="AF308" s="246"/>
    </row>
    <row r="309" spans="2:32" s="184" customFormat="1" ht="15.6" customHeight="1" x14ac:dyDescent="0.3">
      <c r="B309" s="326"/>
      <c r="C309" s="222" t="s">
        <v>1193</v>
      </c>
      <c r="D309" s="204"/>
      <c r="E309" s="183"/>
      <c r="F309" s="247"/>
      <c r="G309" s="247"/>
      <c r="H309" s="247"/>
      <c r="I309" s="247"/>
      <c r="J309" s="247"/>
      <c r="K309" s="247"/>
      <c r="L309" s="247"/>
      <c r="M309" s="247"/>
      <c r="N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7"/>
      <c r="Y309" s="247"/>
      <c r="Z309" s="247"/>
      <c r="AA309" s="247"/>
      <c r="AB309" s="247"/>
      <c r="AC309" s="247"/>
      <c r="AD309" s="247"/>
      <c r="AE309" s="247"/>
      <c r="AF309" s="247"/>
    </row>
    <row r="310" spans="2:32" s="180" customFormat="1" ht="23.4" customHeight="1" x14ac:dyDescent="0.3">
      <c r="B310" s="327"/>
      <c r="C310" s="225" t="s">
        <v>1190</v>
      </c>
      <c r="D310" s="173" t="s">
        <v>176</v>
      </c>
      <c r="E310" s="243">
        <v>11.100000000000001</v>
      </c>
      <c r="F310" s="246"/>
      <c r="G310" s="246"/>
      <c r="H310" s="246"/>
      <c r="I310" s="246"/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  <c r="AA310" s="246"/>
      <c r="AB310" s="246"/>
      <c r="AC310" s="246"/>
      <c r="AD310" s="246"/>
      <c r="AE310" s="246"/>
      <c r="AF310" s="246"/>
    </row>
    <row r="311" spans="2:32" s="184" customFormat="1" ht="12.75" customHeight="1" x14ac:dyDescent="0.3">
      <c r="B311" s="333" t="s">
        <v>1332</v>
      </c>
      <c r="C311" s="334"/>
      <c r="D311" s="173" t="s">
        <v>371</v>
      </c>
      <c r="E311" s="276">
        <v>24.65</v>
      </c>
      <c r="F311" s="246"/>
      <c r="G311" s="246"/>
      <c r="H311" s="246"/>
      <c r="I311" s="246"/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  <c r="AA311" s="246"/>
      <c r="AB311" s="246"/>
      <c r="AC311" s="246"/>
      <c r="AD311" s="246"/>
      <c r="AE311" s="246"/>
      <c r="AF311" s="246"/>
    </row>
    <row r="312" spans="2:32" s="184" customFormat="1" ht="12.75" customHeight="1" x14ac:dyDescent="0.3">
      <c r="B312" s="333" t="s">
        <v>1331</v>
      </c>
      <c r="C312" s="334"/>
      <c r="D312" s="173" t="s">
        <v>112</v>
      </c>
      <c r="E312" s="276">
        <v>50.5</v>
      </c>
      <c r="F312" s="246"/>
      <c r="G312" s="246"/>
      <c r="H312" s="246"/>
      <c r="I312" s="246"/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  <c r="AA312" s="246"/>
      <c r="AB312" s="246"/>
      <c r="AC312" s="246"/>
      <c r="AD312" s="246"/>
      <c r="AE312" s="246"/>
      <c r="AF312" s="246"/>
    </row>
    <row r="313" spans="2:32" s="184" customFormat="1" ht="12.75" customHeight="1" x14ac:dyDescent="0.3">
      <c r="B313" s="333" t="s">
        <v>1330</v>
      </c>
      <c r="C313" s="334"/>
      <c r="D313" s="173" t="s">
        <v>1329</v>
      </c>
      <c r="E313" s="243">
        <v>23.1</v>
      </c>
      <c r="F313" s="246"/>
      <c r="G313" s="246"/>
      <c r="H313" s="246"/>
      <c r="I313" s="246"/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  <c r="AA313" s="246"/>
      <c r="AB313" s="246"/>
      <c r="AC313" s="246"/>
      <c r="AD313" s="246"/>
      <c r="AE313" s="246"/>
      <c r="AF313" s="246"/>
    </row>
    <row r="314" spans="2:32" s="184" customFormat="1" ht="15.45" customHeight="1" x14ac:dyDescent="0.3">
      <c r="B314" s="226" t="s">
        <v>185</v>
      </c>
      <c r="C314" s="227"/>
      <c r="D314" s="228"/>
      <c r="E314" s="229" t="s">
        <v>1294</v>
      </c>
      <c r="F314" s="254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</row>
    <row r="315" spans="2:32" s="184" customFormat="1" x14ac:dyDescent="0.3">
      <c r="B315" s="328"/>
      <c r="C315" s="187" t="s">
        <v>1441</v>
      </c>
      <c r="D315" s="182"/>
      <c r="E315" s="186"/>
      <c r="F315" s="247"/>
      <c r="G315" s="247"/>
      <c r="H315" s="247"/>
      <c r="I315" s="247"/>
      <c r="J315" s="247"/>
      <c r="K315" s="247"/>
      <c r="L315" s="247"/>
      <c r="M315" s="247"/>
      <c r="N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7"/>
      <c r="Y315" s="247"/>
      <c r="Z315" s="247"/>
      <c r="AA315" s="247"/>
      <c r="AB315" s="247"/>
      <c r="AC315" s="247"/>
      <c r="AD315" s="247"/>
      <c r="AE315" s="247"/>
      <c r="AF315" s="247"/>
    </row>
    <row r="316" spans="2:32" s="184" customFormat="1" x14ac:dyDescent="0.3">
      <c r="B316" s="329"/>
      <c r="C316" s="185" t="s">
        <v>1250</v>
      </c>
      <c r="D316" s="265" t="s">
        <v>1363</v>
      </c>
      <c r="E316" s="266">
        <v>12.5</v>
      </c>
      <c r="F316" s="246"/>
      <c r="G316" s="246"/>
      <c r="H316" s="246"/>
      <c r="I316" s="246"/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  <c r="AA316" s="246"/>
      <c r="AB316" s="246"/>
      <c r="AC316" s="246"/>
      <c r="AD316" s="246"/>
      <c r="AE316" s="246"/>
      <c r="AF316" s="246"/>
    </row>
    <row r="317" spans="2:32" s="184" customFormat="1" x14ac:dyDescent="0.3">
      <c r="B317" s="328"/>
      <c r="C317" s="182" t="s">
        <v>1249</v>
      </c>
      <c r="D317" s="182"/>
      <c r="E317" s="186"/>
      <c r="F317" s="247"/>
      <c r="G317" s="247"/>
      <c r="H317" s="247"/>
      <c r="I317" s="247"/>
      <c r="J317" s="247"/>
      <c r="K317" s="247"/>
      <c r="L317" s="247"/>
      <c r="M317" s="247"/>
      <c r="N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7"/>
      <c r="Y317" s="247"/>
      <c r="Z317" s="247"/>
      <c r="AA317" s="247"/>
      <c r="AB317" s="247"/>
      <c r="AC317" s="247"/>
      <c r="AD317" s="247"/>
      <c r="AE317" s="247"/>
      <c r="AF317" s="247"/>
    </row>
    <row r="318" spans="2:32" s="184" customFormat="1" x14ac:dyDescent="0.3">
      <c r="B318" s="329"/>
      <c r="C318" s="185" t="s">
        <v>1250</v>
      </c>
      <c r="D318" s="173" t="s">
        <v>114</v>
      </c>
      <c r="E318" s="243">
        <v>13.9</v>
      </c>
      <c r="F318" s="246"/>
      <c r="G318" s="246"/>
      <c r="H318" s="246"/>
      <c r="I318" s="246"/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  <c r="AA318" s="246"/>
      <c r="AB318" s="246"/>
      <c r="AC318" s="246"/>
      <c r="AD318" s="246"/>
      <c r="AE318" s="246"/>
      <c r="AF318" s="246"/>
    </row>
    <row r="319" spans="2:32" s="184" customFormat="1" x14ac:dyDescent="0.3">
      <c r="B319" s="328"/>
      <c r="C319" s="182" t="s">
        <v>1251</v>
      </c>
      <c r="D319" s="182"/>
      <c r="E319" s="186"/>
      <c r="F319" s="247"/>
      <c r="G319" s="247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  <c r="AA319" s="247"/>
      <c r="AB319" s="247"/>
      <c r="AC319" s="247"/>
      <c r="AD319" s="247"/>
      <c r="AE319" s="247"/>
      <c r="AF319" s="247"/>
    </row>
    <row r="320" spans="2:32" s="184" customFormat="1" x14ac:dyDescent="0.3">
      <c r="B320" s="329"/>
      <c r="C320" s="185" t="s">
        <v>1250</v>
      </c>
      <c r="D320" s="173" t="s">
        <v>125</v>
      </c>
      <c r="E320" s="243">
        <v>12.8</v>
      </c>
      <c r="F320" s="246"/>
      <c r="G320" s="246"/>
      <c r="H320" s="246"/>
      <c r="I320" s="246"/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  <c r="AA320" s="246"/>
      <c r="AB320" s="246"/>
      <c r="AC320" s="246"/>
      <c r="AD320" s="246"/>
      <c r="AE320" s="246"/>
      <c r="AF320" s="246"/>
    </row>
    <row r="321" spans="2:32" s="184" customFormat="1" x14ac:dyDescent="0.3">
      <c r="B321" s="328"/>
      <c r="C321" s="182" t="s">
        <v>1252</v>
      </c>
      <c r="D321" s="182"/>
      <c r="E321" s="186"/>
      <c r="F321" s="247"/>
      <c r="G321" s="247"/>
      <c r="H321" s="247"/>
      <c r="I321" s="247"/>
      <c r="J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</row>
    <row r="322" spans="2:32" s="184" customFormat="1" x14ac:dyDescent="0.3">
      <c r="B322" s="329"/>
      <c r="C322" s="185" t="s">
        <v>1250</v>
      </c>
      <c r="D322" s="173" t="s">
        <v>115</v>
      </c>
      <c r="E322" s="243">
        <v>13.9</v>
      </c>
      <c r="F322" s="246"/>
      <c r="G322" s="246"/>
      <c r="H322" s="246"/>
      <c r="I322" s="246"/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  <c r="AA322" s="246"/>
      <c r="AB322" s="246"/>
      <c r="AC322" s="246"/>
      <c r="AD322" s="246"/>
      <c r="AE322" s="246"/>
      <c r="AF322" s="246"/>
    </row>
    <row r="323" spans="2:32" s="184" customFormat="1" ht="22.8" customHeight="1" x14ac:dyDescent="0.3">
      <c r="B323" s="333" t="s">
        <v>1415</v>
      </c>
      <c r="C323" s="334"/>
      <c r="D323" s="173" t="s">
        <v>126</v>
      </c>
      <c r="E323" s="243">
        <v>21</v>
      </c>
      <c r="F323" s="246"/>
      <c r="G323" s="246"/>
      <c r="H323" s="246"/>
      <c r="I323" s="246"/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  <c r="AA323" s="246"/>
      <c r="AB323" s="246"/>
      <c r="AC323" s="246"/>
      <c r="AD323" s="246"/>
      <c r="AE323" s="246"/>
      <c r="AF323" s="246"/>
    </row>
    <row r="324" spans="2:32" s="180" customFormat="1" ht="15.45" customHeight="1" x14ac:dyDescent="0.3">
      <c r="B324" s="230" t="s">
        <v>186</v>
      </c>
      <c r="C324" s="231"/>
      <c r="D324" s="232"/>
      <c r="E324" s="233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  <c r="AA324" s="255"/>
      <c r="AB324" s="255"/>
      <c r="AC324" s="255"/>
      <c r="AD324" s="255"/>
      <c r="AE324" s="255"/>
      <c r="AF324" s="255"/>
    </row>
    <row r="325" spans="2:32" s="184" customFormat="1" x14ac:dyDescent="0.3">
      <c r="B325" s="326"/>
      <c r="C325" s="182" t="s">
        <v>1296</v>
      </c>
      <c r="D325" s="182"/>
      <c r="E325" s="186"/>
      <c r="F325" s="247"/>
      <c r="G325" s="247"/>
      <c r="H325" s="247"/>
      <c r="I325" s="247"/>
      <c r="J325" s="247"/>
      <c r="K325" s="247"/>
      <c r="L325" s="247"/>
      <c r="M325" s="247"/>
      <c r="N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7"/>
      <c r="Y325" s="247"/>
      <c r="Z325" s="247"/>
      <c r="AA325" s="247"/>
      <c r="AB325" s="247"/>
      <c r="AC325" s="247"/>
      <c r="AD325" s="247"/>
      <c r="AE325" s="247"/>
      <c r="AF325" s="247"/>
    </row>
    <row r="326" spans="2:32" s="184" customFormat="1" x14ac:dyDescent="0.3">
      <c r="B326" s="327"/>
      <c r="C326" s="185" t="s">
        <v>1194</v>
      </c>
      <c r="D326" s="173" t="s">
        <v>675</v>
      </c>
      <c r="E326" s="243">
        <v>13.5</v>
      </c>
      <c r="F326" s="246"/>
      <c r="G326" s="246"/>
      <c r="H326" s="246"/>
      <c r="I326" s="246"/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  <c r="AA326" s="246"/>
      <c r="AB326" s="246"/>
      <c r="AC326" s="246"/>
      <c r="AD326" s="246"/>
      <c r="AE326" s="246"/>
      <c r="AF326" s="246"/>
    </row>
    <row r="327" spans="2:32" s="184" customFormat="1" x14ac:dyDescent="0.3">
      <c r="B327" s="197"/>
      <c r="C327" s="187" t="s">
        <v>1423</v>
      </c>
      <c r="D327" s="182"/>
      <c r="E327" s="174"/>
      <c r="F327" s="247"/>
      <c r="G327" s="247"/>
      <c r="H327" s="247"/>
      <c r="I327" s="247"/>
      <c r="J327" s="247"/>
      <c r="K327" s="247"/>
      <c r="L327" s="247"/>
      <c r="M327" s="247"/>
      <c r="N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7"/>
      <c r="Y327" s="247"/>
      <c r="Z327" s="247"/>
      <c r="AA327" s="247"/>
      <c r="AB327" s="247"/>
      <c r="AC327" s="247"/>
      <c r="AD327" s="247"/>
      <c r="AE327" s="247"/>
      <c r="AF327" s="247"/>
    </row>
    <row r="328" spans="2:32" s="184" customFormat="1" x14ac:dyDescent="0.3">
      <c r="B328" s="198"/>
      <c r="C328" s="185" t="s">
        <v>1210</v>
      </c>
      <c r="D328" s="173" t="s">
        <v>155</v>
      </c>
      <c r="E328" s="243">
        <v>13.5</v>
      </c>
      <c r="F328" s="246"/>
      <c r="G328" s="246"/>
      <c r="H328" s="246"/>
      <c r="I328" s="246"/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  <c r="AA328" s="246"/>
      <c r="AB328" s="246"/>
      <c r="AC328" s="246"/>
      <c r="AD328" s="246"/>
      <c r="AE328" s="246"/>
      <c r="AF328" s="246"/>
    </row>
    <row r="329" spans="2:32" s="184" customFormat="1" x14ac:dyDescent="0.3">
      <c r="B329" s="328"/>
      <c r="C329" s="182" t="s">
        <v>1253</v>
      </c>
      <c r="D329" s="182"/>
      <c r="E329" s="186"/>
      <c r="F329" s="247"/>
      <c r="G329" s="247"/>
      <c r="H329" s="247"/>
      <c r="I329" s="247"/>
      <c r="J329" s="247"/>
      <c r="K329" s="247"/>
      <c r="L329" s="247"/>
      <c r="M329" s="247"/>
      <c r="N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7"/>
      <c r="Y329" s="247"/>
      <c r="Z329" s="247"/>
      <c r="AA329" s="247"/>
      <c r="AB329" s="247"/>
      <c r="AC329" s="247"/>
      <c r="AD329" s="247"/>
      <c r="AE329" s="247"/>
      <c r="AF329" s="247"/>
    </row>
    <row r="330" spans="2:32" s="184" customFormat="1" x14ac:dyDescent="0.3">
      <c r="B330" s="329"/>
      <c r="C330" s="185" t="s">
        <v>1210</v>
      </c>
      <c r="D330" s="173" t="s">
        <v>156</v>
      </c>
      <c r="E330" s="243">
        <v>12.3</v>
      </c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  <c r="AA330" s="246"/>
      <c r="AB330" s="246"/>
      <c r="AC330" s="246"/>
      <c r="AD330" s="246"/>
      <c r="AE330" s="246"/>
      <c r="AF330" s="246"/>
    </row>
    <row r="331" spans="2:32" s="184" customFormat="1" x14ac:dyDescent="0.3">
      <c r="B331" s="328"/>
      <c r="C331" s="187" t="s">
        <v>1424</v>
      </c>
      <c r="D331" s="182"/>
      <c r="E331" s="186"/>
      <c r="F331" s="247"/>
      <c r="G331" s="247"/>
      <c r="H331" s="247"/>
      <c r="I331" s="247"/>
      <c r="J331" s="247"/>
      <c r="K331" s="247"/>
      <c r="L331" s="247"/>
      <c r="M331" s="247"/>
      <c r="N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7"/>
      <c r="Y331" s="247"/>
      <c r="Z331" s="247"/>
      <c r="AA331" s="247"/>
      <c r="AB331" s="247"/>
      <c r="AC331" s="247"/>
      <c r="AD331" s="247"/>
      <c r="AE331" s="247"/>
      <c r="AF331" s="247"/>
    </row>
    <row r="332" spans="2:32" s="184" customFormat="1" x14ac:dyDescent="0.3">
      <c r="B332" s="329"/>
      <c r="C332" s="185" t="s">
        <v>1210</v>
      </c>
      <c r="D332" s="173" t="s">
        <v>157</v>
      </c>
      <c r="E332" s="243">
        <v>13.5</v>
      </c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  <c r="AA332" s="246"/>
      <c r="AB332" s="246"/>
      <c r="AC332" s="246"/>
      <c r="AD332" s="246"/>
      <c r="AE332" s="246"/>
      <c r="AF332" s="246"/>
    </row>
    <row r="333" spans="2:32" s="184" customFormat="1" x14ac:dyDescent="0.3">
      <c r="B333" s="328"/>
      <c r="C333" s="187" t="s">
        <v>1425</v>
      </c>
      <c r="D333" s="182"/>
      <c r="E333" s="186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47"/>
      <c r="AC333" s="247"/>
      <c r="AD333" s="247"/>
      <c r="AE333" s="247"/>
      <c r="AF333" s="247"/>
    </row>
    <row r="334" spans="2:32" s="184" customFormat="1" x14ac:dyDescent="0.3">
      <c r="B334" s="329"/>
      <c r="C334" s="185" t="s">
        <v>1210</v>
      </c>
      <c r="D334" s="173" t="s">
        <v>158</v>
      </c>
      <c r="E334" s="243">
        <v>12.3</v>
      </c>
      <c r="F334" s="246"/>
      <c r="G334" s="246"/>
      <c r="H334" s="246"/>
      <c r="I334" s="246"/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  <c r="AA334" s="246"/>
      <c r="AB334" s="246"/>
      <c r="AC334" s="246"/>
      <c r="AD334" s="246"/>
      <c r="AE334" s="246"/>
      <c r="AF334" s="246"/>
    </row>
    <row r="335" spans="2:32" s="184" customFormat="1" x14ac:dyDescent="0.3">
      <c r="B335" s="328"/>
      <c r="C335" s="187" t="s">
        <v>1426</v>
      </c>
      <c r="D335" s="182"/>
      <c r="E335" s="186"/>
      <c r="F335" s="247"/>
      <c r="G335" s="247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47"/>
      <c r="AC335" s="247"/>
      <c r="AD335" s="247"/>
      <c r="AE335" s="247"/>
      <c r="AF335" s="247"/>
    </row>
    <row r="336" spans="2:32" s="184" customFormat="1" x14ac:dyDescent="0.3">
      <c r="B336" s="329"/>
      <c r="C336" s="185" t="s">
        <v>1210</v>
      </c>
      <c r="D336" s="173" t="s">
        <v>159</v>
      </c>
      <c r="E336" s="243">
        <v>13.5</v>
      </c>
      <c r="F336" s="246"/>
      <c r="G336" s="246"/>
      <c r="H336" s="246"/>
      <c r="I336" s="246"/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</row>
    <row r="337" spans="1:32" s="184" customFormat="1" ht="22.8" customHeight="1" x14ac:dyDescent="0.3">
      <c r="B337" s="333" t="s">
        <v>1422</v>
      </c>
      <c r="C337" s="356"/>
      <c r="D337" s="173" t="s">
        <v>383</v>
      </c>
      <c r="E337" s="243">
        <v>22.650000000000002</v>
      </c>
      <c r="F337" s="246"/>
      <c r="G337" s="246"/>
      <c r="H337" s="246"/>
      <c r="I337" s="246"/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  <c r="AA337" s="246"/>
      <c r="AB337" s="246"/>
      <c r="AC337" s="246"/>
      <c r="AD337" s="246"/>
      <c r="AE337" s="246"/>
      <c r="AF337" s="246"/>
    </row>
    <row r="338" spans="1:32" s="180" customFormat="1" ht="15.45" customHeight="1" x14ac:dyDescent="0.3">
      <c r="B338" s="234" t="s">
        <v>1270</v>
      </c>
      <c r="C338" s="235"/>
      <c r="D338" s="236"/>
      <c r="E338" s="237"/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6"/>
      <c r="AD338" s="256"/>
      <c r="AE338" s="256"/>
      <c r="AF338" s="256"/>
    </row>
    <row r="339" spans="1:32" s="184" customFormat="1" x14ac:dyDescent="0.3">
      <c r="B339" s="328"/>
      <c r="C339" s="187" t="s">
        <v>1334</v>
      </c>
      <c r="D339" s="182"/>
      <c r="E339" s="186"/>
      <c r="F339" s="247"/>
      <c r="G339" s="247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47"/>
      <c r="AC339" s="247"/>
      <c r="AD339" s="247"/>
      <c r="AE339" s="247"/>
      <c r="AF339" s="247"/>
    </row>
    <row r="340" spans="1:32" s="184" customFormat="1" x14ac:dyDescent="0.3">
      <c r="B340" s="329"/>
      <c r="C340" s="185" t="s">
        <v>1271</v>
      </c>
      <c r="D340" s="173" t="s">
        <v>654</v>
      </c>
      <c r="E340" s="243">
        <v>13.9</v>
      </c>
      <c r="F340" s="246"/>
      <c r="G340" s="246"/>
      <c r="H340" s="246"/>
      <c r="I340" s="246"/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  <c r="AA340" s="246"/>
      <c r="AB340" s="246"/>
      <c r="AC340" s="246"/>
      <c r="AD340" s="246"/>
      <c r="AE340" s="246"/>
      <c r="AF340" s="246"/>
    </row>
    <row r="341" spans="1:32" s="184" customFormat="1" x14ac:dyDescent="0.3">
      <c r="B341" s="328"/>
      <c r="C341" s="187" t="s">
        <v>1335</v>
      </c>
      <c r="D341" s="173"/>
      <c r="E341" s="183"/>
      <c r="F341" s="247"/>
      <c r="G341" s="247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47"/>
      <c r="AC341" s="247"/>
      <c r="AD341" s="247"/>
      <c r="AE341" s="247"/>
      <c r="AF341" s="247"/>
    </row>
    <row r="342" spans="1:32" s="184" customFormat="1" x14ac:dyDescent="0.3">
      <c r="B342" s="329"/>
      <c r="C342" s="185" t="s">
        <v>1271</v>
      </c>
      <c r="D342" s="173" t="s">
        <v>656</v>
      </c>
      <c r="E342" s="243">
        <v>14.9</v>
      </c>
      <c r="F342" s="246"/>
      <c r="G342" s="246"/>
      <c r="H342" s="246"/>
      <c r="I342" s="246"/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  <c r="AA342" s="246"/>
      <c r="AB342" s="246"/>
      <c r="AC342" s="246"/>
      <c r="AD342" s="246"/>
      <c r="AE342" s="246"/>
      <c r="AF342" s="246"/>
    </row>
    <row r="343" spans="1:32" s="184" customFormat="1" x14ac:dyDescent="0.3">
      <c r="B343" s="328"/>
      <c r="C343" s="210" t="s">
        <v>1336</v>
      </c>
      <c r="D343" s="173"/>
      <c r="E343" s="186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47"/>
      <c r="AC343" s="247"/>
      <c r="AD343" s="247"/>
      <c r="AE343" s="247"/>
      <c r="AF343" s="247"/>
    </row>
    <row r="344" spans="1:32" s="184" customFormat="1" x14ac:dyDescent="0.3">
      <c r="B344" s="329"/>
      <c r="C344" s="185" t="s">
        <v>1271</v>
      </c>
      <c r="D344" s="173" t="s">
        <v>650</v>
      </c>
      <c r="E344" s="243">
        <v>14.9</v>
      </c>
      <c r="F344" s="246"/>
      <c r="G344" s="246"/>
      <c r="H344" s="246"/>
      <c r="I344" s="246"/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  <c r="AA344" s="246"/>
      <c r="AB344" s="246"/>
      <c r="AC344" s="246"/>
      <c r="AD344" s="246"/>
      <c r="AE344" s="246"/>
      <c r="AF344" s="246"/>
    </row>
    <row r="345" spans="1:32" s="184" customFormat="1" x14ac:dyDescent="0.3">
      <c r="B345" s="328"/>
      <c r="C345" s="187" t="s">
        <v>1337</v>
      </c>
      <c r="D345" s="173"/>
      <c r="E345" s="186"/>
      <c r="F345" s="247"/>
      <c r="G345" s="247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47"/>
      <c r="AC345" s="247"/>
      <c r="AD345" s="247"/>
      <c r="AE345" s="247"/>
      <c r="AF345" s="247"/>
    </row>
    <row r="346" spans="1:32" s="184" customFormat="1" x14ac:dyDescent="0.3">
      <c r="B346" s="329"/>
      <c r="C346" s="185" t="s">
        <v>1271</v>
      </c>
      <c r="D346" s="173" t="s">
        <v>651</v>
      </c>
      <c r="E346" s="243">
        <v>14.9</v>
      </c>
      <c r="F346" s="246"/>
      <c r="G346" s="246"/>
      <c r="H346" s="246"/>
      <c r="I346" s="246"/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  <c r="AA346" s="246"/>
      <c r="AB346" s="246"/>
      <c r="AC346" s="246"/>
      <c r="AD346" s="246"/>
      <c r="AE346" s="246"/>
      <c r="AF346" s="246"/>
    </row>
    <row r="347" spans="1:32" s="184" customFormat="1" x14ac:dyDescent="0.3">
      <c r="B347" s="328"/>
      <c r="C347" s="210" t="s">
        <v>1338</v>
      </c>
      <c r="D347" s="173"/>
      <c r="E347" s="186"/>
      <c r="F347" s="247"/>
      <c r="G347" s="247"/>
      <c r="H347" s="247"/>
      <c r="I347" s="247"/>
      <c r="J347" s="247"/>
      <c r="K347" s="247"/>
      <c r="L347" s="247"/>
      <c r="M347" s="247"/>
      <c r="N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7"/>
      <c r="Y347" s="247"/>
      <c r="Z347" s="247"/>
      <c r="AA347" s="247"/>
      <c r="AB347" s="247"/>
      <c r="AC347" s="247"/>
      <c r="AD347" s="247"/>
      <c r="AE347" s="247"/>
      <c r="AF347" s="247"/>
    </row>
    <row r="348" spans="1:32" s="184" customFormat="1" x14ac:dyDescent="0.3">
      <c r="B348" s="329"/>
      <c r="C348" s="185" t="s">
        <v>1271</v>
      </c>
      <c r="D348" s="173" t="s">
        <v>653</v>
      </c>
      <c r="E348" s="243">
        <v>12.9</v>
      </c>
      <c r="F348" s="246"/>
      <c r="G348" s="246"/>
      <c r="H348" s="246"/>
      <c r="I348" s="246"/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  <c r="AA348" s="246"/>
      <c r="AB348" s="246"/>
      <c r="AC348" s="246"/>
      <c r="AD348" s="246"/>
      <c r="AE348" s="246"/>
      <c r="AF348" s="246"/>
    </row>
    <row r="349" spans="1:32" s="184" customFormat="1" ht="22.8" customHeight="1" x14ac:dyDescent="0.3">
      <c r="B349" s="333" t="s">
        <v>1297</v>
      </c>
      <c r="C349" s="356" t="s">
        <v>1210</v>
      </c>
      <c r="D349" s="173" t="s">
        <v>387</v>
      </c>
      <c r="E349" s="243">
        <v>24.200000000000003</v>
      </c>
      <c r="F349" s="246"/>
      <c r="G349" s="246"/>
      <c r="H349" s="246"/>
      <c r="I349" s="246"/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  <c r="AA349" s="246"/>
      <c r="AB349" s="246"/>
      <c r="AC349" s="246"/>
      <c r="AD349" s="246"/>
      <c r="AE349" s="246"/>
      <c r="AF349" s="246"/>
    </row>
    <row r="350" spans="1:32" s="317" customFormat="1" ht="15.45" customHeight="1" x14ac:dyDescent="0.3">
      <c r="A350" s="180"/>
      <c r="B350" s="312" t="s">
        <v>1414</v>
      </c>
      <c r="C350" s="313"/>
      <c r="D350" s="314"/>
      <c r="E350" s="315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</row>
    <row r="351" spans="1:32" s="184" customFormat="1" ht="24.6" customHeight="1" x14ac:dyDescent="0.3">
      <c r="B351" s="328"/>
      <c r="C351" s="187" t="s">
        <v>1412</v>
      </c>
      <c r="D351" s="173"/>
      <c r="E351" s="186"/>
      <c r="F351" s="247"/>
      <c r="G351" s="247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47"/>
      <c r="AC351" s="247"/>
      <c r="AD351" s="247"/>
      <c r="AE351" s="247"/>
      <c r="AF351" s="247"/>
    </row>
    <row r="352" spans="1:32" s="184" customFormat="1" ht="24.6" customHeight="1" x14ac:dyDescent="0.3">
      <c r="B352" s="329"/>
      <c r="C352" s="185" t="s">
        <v>1431</v>
      </c>
      <c r="D352" s="321" t="s">
        <v>1409</v>
      </c>
      <c r="E352" s="280">
        <v>6.1</v>
      </c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  <c r="AA352" s="246"/>
      <c r="AB352" s="246"/>
      <c r="AC352" s="246"/>
      <c r="AD352" s="246"/>
      <c r="AE352" s="246"/>
      <c r="AF352" s="246"/>
    </row>
    <row r="353" spans="2:32" s="184" customFormat="1" ht="25.2" customHeight="1" x14ac:dyDescent="0.3">
      <c r="B353" s="328"/>
      <c r="C353" s="187" t="s">
        <v>1413</v>
      </c>
      <c r="D353" s="173"/>
      <c r="E353" s="186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47"/>
      <c r="AC353" s="247"/>
      <c r="AD353" s="247"/>
      <c r="AE353" s="247"/>
      <c r="AF353" s="247"/>
    </row>
    <row r="354" spans="2:32" s="184" customFormat="1" ht="30.6" customHeight="1" x14ac:dyDescent="0.3">
      <c r="B354" s="329"/>
      <c r="C354" s="185" t="s">
        <v>1407</v>
      </c>
      <c r="D354" s="173" t="s">
        <v>1408</v>
      </c>
      <c r="E354" s="243">
        <v>1.1499999999999999</v>
      </c>
      <c r="F354" s="246"/>
      <c r="G354" s="246"/>
      <c r="H354" s="246"/>
      <c r="I354" s="246"/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  <c r="AA354" s="246"/>
      <c r="AB354" s="246"/>
      <c r="AC354" s="246"/>
      <c r="AD354" s="246"/>
      <c r="AE354" s="246"/>
      <c r="AF354" s="246"/>
    </row>
    <row r="355" spans="2:32" s="184" customFormat="1" ht="26.4" customHeight="1" x14ac:dyDescent="0.3">
      <c r="B355" s="328"/>
      <c r="C355" s="187" t="s">
        <v>1410</v>
      </c>
      <c r="D355" s="173"/>
      <c r="E355" s="186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47"/>
      <c r="AC355" s="247"/>
      <c r="AD355" s="247"/>
      <c r="AE355" s="247"/>
      <c r="AF355" s="247"/>
    </row>
    <row r="356" spans="2:32" s="184" customFormat="1" ht="28.2" customHeight="1" x14ac:dyDescent="0.3">
      <c r="B356" s="329"/>
      <c r="C356" s="185" t="s">
        <v>1403</v>
      </c>
      <c r="D356" s="173" t="s">
        <v>711</v>
      </c>
      <c r="E356" s="243">
        <v>1.95</v>
      </c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  <c r="AA356" s="246"/>
      <c r="AB356" s="246"/>
      <c r="AC356" s="246"/>
      <c r="AD356" s="246"/>
      <c r="AE356" s="246"/>
      <c r="AF356" s="246"/>
    </row>
    <row r="357" spans="2:32" s="184" customFormat="1" ht="25.2" customHeight="1" x14ac:dyDescent="0.3">
      <c r="B357" s="328"/>
      <c r="C357" s="210" t="s">
        <v>1411</v>
      </c>
      <c r="D357" s="173"/>
      <c r="E357" s="186"/>
      <c r="F357" s="247"/>
      <c r="G357" s="247"/>
      <c r="H357" s="247"/>
      <c r="I357" s="247"/>
      <c r="J357" s="247"/>
      <c r="K357" s="247"/>
      <c r="L357" s="247"/>
      <c r="M357" s="247"/>
      <c r="N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47"/>
      <c r="AC357" s="247"/>
      <c r="AD357" s="247"/>
      <c r="AE357" s="247"/>
      <c r="AF357" s="247"/>
    </row>
    <row r="358" spans="2:32" s="184" customFormat="1" ht="31.8" customHeight="1" x14ac:dyDescent="0.3">
      <c r="B358" s="329"/>
      <c r="C358" s="185" t="s">
        <v>1403</v>
      </c>
      <c r="D358" s="173" t="s">
        <v>650</v>
      </c>
      <c r="E358" s="243">
        <v>2</v>
      </c>
      <c r="F358" s="246"/>
      <c r="G358" s="246"/>
      <c r="H358" s="246"/>
      <c r="I358" s="246"/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  <c r="AA358" s="246"/>
      <c r="AB358" s="246"/>
      <c r="AC358" s="246"/>
      <c r="AD358" s="246"/>
      <c r="AE358" s="246"/>
      <c r="AF358" s="246"/>
    </row>
    <row r="359" spans="2:32" s="184" customFormat="1" ht="27.6" customHeight="1" x14ac:dyDescent="0.3">
      <c r="B359" s="328" t="e" vm="1">
        <v>#VALUE!</v>
      </c>
      <c r="C359" s="187" t="s">
        <v>1401</v>
      </c>
      <c r="D359" s="173"/>
      <c r="E359" s="186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47"/>
      <c r="AC359" s="247"/>
      <c r="AD359" s="247"/>
      <c r="AE359" s="247"/>
      <c r="AF359" s="247"/>
    </row>
    <row r="360" spans="2:32" s="184" customFormat="1" ht="28.8" customHeight="1" x14ac:dyDescent="0.3">
      <c r="B360" s="329"/>
      <c r="C360" s="185" t="s">
        <v>1403</v>
      </c>
      <c r="D360" s="173" t="s">
        <v>1402</v>
      </c>
      <c r="E360" s="243">
        <v>3.4</v>
      </c>
      <c r="F360" s="246"/>
      <c r="G360" s="246"/>
      <c r="H360" s="246"/>
      <c r="I360" s="246"/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  <c r="AA360" s="246"/>
      <c r="AB360" s="246"/>
      <c r="AC360" s="246"/>
      <c r="AD360" s="246"/>
      <c r="AE360" s="246"/>
      <c r="AF360" s="246"/>
    </row>
    <row r="361" spans="2:32" s="184" customFormat="1" ht="27" customHeight="1" x14ac:dyDescent="0.3">
      <c r="B361" s="328"/>
      <c r="C361" s="210" t="s">
        <v>1404</v>
      </c>
      <c r="D361" s="173"/>
      <c r="E361" s="186"/>
      <c r="F361" s="247"/>
      <c r="G361" s="247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47"/>
      <c r="AC361" s="247"/>
      <c r="AD361" s="247"/>
      <c r="AE361" s="247"/>
      <c r="AF361" s="247"/>
    </row>
    <row r="362" spans="2:32" s="184" customFormat="1" ht="29.4" customHeight="1" x14ac:dyDescent="0.3">
      <c r="B362" s="329"/>
      <c r="C362" s="185" t="s">
        <v>1405</v>
      </c>
      <c r="D362" s="173" t="s">
        <v>1406</v>
      </c>
      <c r="E362" s="243">
        <v>7.5</v>
      </c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  <c r="AA362" s="246"/>
      <c r="AB362" s="246"/>
      <c r="AC362" s="246"/>
      <c r="AD362" s="246"/>
      <c r="AE362" s="246"/>
      <c r="AF362" s="246"/>
    </row>
    <row r="363" spans="2:32" x14ac:dyDescent="0.3"/>
    <row r="364" spans="2:32" x14ac:dyDescent="0.3"/>
    <row r="365" spans="2:32" x14ac:dyDescent="0.3"/>
    <row r="366" spans="2:32" x14ac:dyDescent="0.3"/>
    <row r="367" spans="2:32" x14ac:dyDescent="0.3"/>
    <row r="368" spans="2:32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</sheetData>
  <sheetProtection algorithmName="SHA-512" hashValue="q5Wwmci/TTlhJYDu9vQ2GMePoARpi2BROwCTUvdbyHaJf43Ejbk8QB/R4jSAORQColyxiwqhLdfMHFvEBeJCuQ==" saltValue="mjPt6BBFwnQtnwm22UZ54w==" spinCount="100000" sheet="1" objects="1" scenarios="1"/>
  <autoFilter ref="D1:D365" xr:uid="{E275DF2F-95C3-46D8-9E79-38B6975E0D6D}"/>
  <mergeCells count="141">
    <mergeCell ref="B357:B358"/>
    <mergeCell ref="B359:B360"/>
    <mergeCell ref="B361:B362"/>
    <mergeCell ref="B351:B352"/>
    <mergeCell ref="B104:C104"/>
    <mergeCell ref="B170:B171"/>
    <mergeCell ref="B172:B173"/>
    <mergeCell ref="B164:B165"/>
    <mergeCell ref="B166:B167"/>
    <mergeCell ref="B168:B169"/>
    <mergeCell ref="B353:B354"/>
    <mergeCell ref="B355:B356"/>
    <mergeCell ref="B315:B316"/>
    <mergeCell ref="B335:B336"/>
    <mergeCell ref="B321:B322"/>
    <mergeCell ref="B349:C349"/>
    <mergeCell ref="B323:C323"/>
    <mergeCell ref="B325:B326"/>
    <mergeCell ref="B329:B330"/>
    <mergeCell ref="B331:B332"/>
    <mergeCell ref="B333:B334"/>
    <mergeCell ref="B337:C337"/>
    <mergeCell ref="B343:B344"/>
    <mergeCell ref="B345:B346"/>
    <mergeCell ref="B347:B348"/>
    <mergeCell ref="B341:B342"/>
    <mergeCell ref="B339:B340"/>
    <mergeCell ref="B103:C103"/>
    <mergeCell ref="B96:B97"/>
    <mergeCell ref="B98:B99"/>
    <mergeCell ref="B100:B101"/>
    <mergeCell ref="B102:C102"/>
    <mergeCell ref="B291:B294"/>
    <mergeCell ref="B299:B302"/>
    <mergeCell ref="B117:B118"/>
    <mergeCell ref="B109:B110"/>
    <mergeCell ref="B111:B112"/>
    <mergeCell ref="B113:B114"/>
    <mergeCell ref="B107:B108"/>
    <mergeCell ref="B176:B178"/>
    <mergeCell ref="B179:B181"/>
    <mergeCell ref="B182:B184"/>
    <mergeCell ref="B119:B120"/>
    <mergeCell ref="B121:B122"/>
    <mergeCell ref="B123:B124"/>
    <mergeCell ref="B125:C125"/>
    <mergeCell ref="B127:B129"/>
    <mergeCell ref="B130:B132"/>
    <mergeCell ref="B133:B134"/>
    <mergeCell ref="B285:B286"/>
    <mergeCell ref="B256:B257"/>
    <mergeCell ref="B197:B199"/>
    <mergeCell ref="B239:B240"/>
    <mergeCell ref="B141:B143"/>
    <mergeCell ref="B144:B146"/>
    <mergeCell ref="B147:B149"/>
    <mergeCell ref="B150:B151"/>
    <mergeCell ref="B152:B154"/>
    <mergeCell ref="B161:C161"/>
    <mergeCell ref="B277:B278"/>
    <mergeCell ref="B162:C162"/>
    <mergeCell ref="B185:B187"/>
    <mergeCell ref="B188:B190"/>
    <mergeCell ref="B191:B193"/>
    <mergeCell ref="B266:B267"/>
    <mergeCell ref="B274:B275"/>
    <mergeCell ref="B260:B261"/>
    <mergeCell ref="B217:B218"/>
    <mergeCell ref="B219:B220"/>
    <mergeCell ref="B221:B222"/>
    <mergeCell ref="B200:B202"/>
    <mergeCell ref="B174:C174"/>
    <mergeCell ref="B9:E9"/>
    <mergeCell ref="C13:E13"/>
    <mergeCell ref="C14:E14"/>
    <mergeCell ref="C15:E15"/>
    <mergeCell ref="B88:B89"/>
    <mergeCell ref="B90:B91"/>
    <mergeCell ref="B92:B93"/>
    <mergeCell ref="B94:B95"/>
    <mergeCell ref="B61:B63"/>
    <mergeCell ref="B67:B69"/>
    <mergeCell ref="B72:B73"/>
    <mergeCell ref="B74:B75"/>
    <mergeCell ref="C16:E16"/>
    <mergeCell ref="B76:B77"/>
    <mergeCell ref="B82:B83"/>
    <mergeCell ref="B84:B85"/>
    <mergeCell ref="B64:B66"/>
    <mergeCell ref="B70:B71"/>
    <mergeCell ref="B78:B79"/>
    <mergeCell ref="B80:B81"/>
    <mergeCell ref="B86:B87"/>
    <mergeCell ref="B309:B310"/>
    <mergeCell ref="B305:B306"/>
    <mergeCell ref="B311:C311"/>
    <mergeCell ref="B312:C312"/>
    <mergeCell ref="B313:C313"/>
    <mergeCell ref="B317:B318"/>
    <mergeCell ref="B319:B320"/>
    <mergeCell ref="B307:B308"/>
    <mergeCell ref="B115:B116"/>
    <mergeCell ref="B194:C194"/>
    <mergeCell ref="B195:C195"/>
    <mergeCell ref="B203:B205"/>
    <mergeCell ref="B206:B208"/>
    <mergeCell ref="B209:B211"/>
    <mergeCell ref="B214:C214"/>
    <mergeCell ref="B215:C215"/>
    <mergeCell ref="B135:B136"/>
    <mergeCell ref="B139:C139"/>
    <mergeCell ref="B212:B213"/>
    <mergeCell ref="B268:B269"/>
    <mergeCell ref="B295:B296"/>
    <mergeCell ref="B297:B298"/>
    <mergeCell ref="B155:B157"/>
    <mergeCell ref="B158:B160"/>
    <mergeCell ref="B303:B304"/>
    <mergeCell ref="B270:B271"/>
    <mergeCell ref="B223:B224"/>
    <mergeCell ref="B262:B263"/>
    <mergeCell ref="B225:B226"/>
    <mergeCell ref="B227:B228"/>
    <mergeCell ref="B229:B230"/>
    <mergeCell ref="B231:B232"/>
    <mergeCell ref="B233:B234"/>
    <mergeCell ref="B235:B236"/>
    <mergeCell ref="B237:B238"/>
    <mergeCell ref="B279:B280"/>
    <mergeCell ref="B281:B282"/>
    <mergeCell ref="B283:B284"/>
    <mergeCell ref="B288:B290"/>
    <mergeCell ref="B250:B251"/>
    <mergeCell ref="B252:B253"/>
    <mergeCell ref="B254:B255"/>
    <mergeCell ref="B272:B273"/>
    <mergeCell ref="B248:B249"/>
    <mergeCell ref="B264:B265"/>
    <mergeCell ref="B241:B242"/>
    <mergeCell ref="B243:B244"/>
    <mergeCell ref="B245:B246"/>
  </mergeCells>
  <phoneticPr fontId="23" type="noConversion"/>
  <conditionalFormatting sqref="C13:C16 F35:AF35 F39:AF59 F167:AF167">
    <cfRule type="containsBlanks" dxfId="21" priority="84">
      <formula>LEN(TRIM(C13))=0</formula>
    </cfRule>
  </conditionalFormatting>
  <conditionalFormatting sqref="F62:AF63 F65:AF66 F68:AF69 F71:AF71 F73:AF73 F75:AF75 F77:AF81 F83:AF83 F85:AF85 F87:AF87 F89:AF89 F91:AF91 F93:AF93 F95:AF95 F97:AF97 F99:AF99 F101:AF106 F114:AF114 F116:AF116 F118:AF118 F120:AF120 F122:AF122 F124:AF125 F128:AF129 F131:AF132 F134:AF134 F136:AF136 F138:AF139 F142:AF143 F145:AF146 F148:AF149 F151:AF151 F153:AF154 F156:AF157 F159:AF162 F177:AF178 F180:AF181 F183:AF184 F186:AF187 F189:AF190 F192:AF195 F198:AF199 F201:AF202 F204:AF205 F207:AF208 F210:AF211 F213:AF215 F218:AF218 F220:AF220 F222:AF222 F224:AF224 F226:AF226 F228:AF228 F230:AF230 F232:AF232 F234:AF234 F236:AF236 F238:AF238 F240:AF240 F242:AF242 F244:AF244 F246:AF246 F257:AF259 F261:AF261 F263:AF263 F265:AF265 F267:AF271 F273:AF273 F275:AF275 F278:AF278 F280:AF280 F282:AF282 F284:AF284 F289:AF290 F292:AF294 F296:AF296 F298:AF298 F300:AF302 F304:AF304 F306:AF306 F308:AF308 F310:AF313 F318:AF318 F320:AF320 F322:AF323 F328:AF328 F330:AF330 F332:AF332 F334:AF334 F336:AF337 F342:AF342 F344:AF344 F346:AF346 F348:AF349">
    <cfRule type="containsBlanks" dxfId="20" priority="67">
      <formula>LEN(TRIM(F62))=0</formula>
    </cfRule>
  </conditionalFormatting>
  <conditionalFormatting sqref="F108:AF108">
    <cfRule type="containsBlanks" dxfId="19" priority="64">
      <formula>LEN(TRIM(F108))=0</formula>
    </cfRule>
  </conditionalFormatting>
  <conditionalFormatting sqref="F110:AF110">
    <cfRule type="containsBlanks" dxfId="18" priority="63">
      <formula>LEN(TRIM(F110))=0</formula>
    </cfRule>
  </conditionalFormatting>
  <conditionalFormatting sqref="F112:AF112">
    <cfRule type="containsBlanks" dxfId="17" priority="61">
      <formula>LEN(TRIM(F112))=0</formula>
    </cfRule>
  </conditionalFormatting>
  <conditionalFormatting sqref="F165:AF165">
    <cfRule type="containsBlanks" dxfId="16" priority="8">
      <formula>LEN(TRIM(F165))=0</formula>
    </cfRule>
  </conditionalFormatting>
  <conditionalFormatting sqref="F169:AF174">
    <cfRule type="containsBlanks" dxfId="15" priority="1">
      <formula>LEN(TRIM(F169))=0</formula>
    </cfRule>
  </conditionalFormatting>
  <conditionalFormatting sqref="F248:AF253">
    <cfRule type="containsBlanks" dxfId="14" priority="9">
      <formula>LEN(TRIM(F248))=0</formula>
    </cfRule>
  </conditionalFormatting>
  <conditionalFormatting sqref="F255:AF255">
    <cfRule type="containsBlanks" dxfId="13" priority="13">
      <formula>LEN(TRIM(F255))=0</formula>
    </cfRule>
  </conditionalFormatting>
  <conditionalFormatting sqref="F286:AF286">
    <cfRule type="containsBlanks" dxfId="12" priority="55">
      <formula>LEN(TRIM(F286))=0</formula>
    </cfRule>
  </conditionalFormatting>
  <conditionalFormatting sqref="F316:AF316">
    <cfRule type="containsBlanks" dxfId="11" priority="56">
      <formula>LEN(TRIM(F316))=0</formula>
    </cfRule>
  </conditionalFormatting>
  <conditionalFormatting sqref="F326:AF326">
    <cfRule type="containsBlanks" dxfId="10" priority="65">
      <formula>LEN(TRIM(F326))=0</formula>
    </cfRule>
  </conditionalFormatting>
  <conditionalFormatting sqref="F340:AF340">
    <cfRule type="containsBlanks" dxfId="9" priority="66">
      <formula>LEN(TRIM(F340))=0</formula>
    </cfRule>
  </conditionalFormatting>
  <conditionalFormatting sqref="F352:AF352">
    <cfRule type="containsBlanks" dxfId="8" priority="4">
      <formula>LEN(TRIM(F352))=0</formula>
    </cfRule>
  </conditionalFormatting>
  <conditionalFormatting sqref="F354:AF354">
    <cfRule type="containsBlanks" dxfId="7" priority="2">
      <formula>LEN(TRIM(F354))=0</formula>
    </cfRule>
  </conditionalFormatting>
  <conditionalFormatting sqref="F356:AF356">
    <cfRule type="containsBlanks" dxfId="6" priority="5">
      <formula>LEN(TRIM(F356))=0</formula>
    </cfRule>
  </conditionalFormatting>
  <conditionalFormatting sqref="F358:AF358 F362:AF362">
    <cfRule type="containsBlanks" dxfId="5" priority="7">
      <formula>LEN(TRIM(F358))=0</formula>
    </cfRule>
  </conditionalFormatting>
  <conditionalFormatting sqref="F360:AF360">
    <cfRule type="containsBlanks" dxfId="4" priority="3">
      <formula>LEN(TRIM(F360))=0</formula>
    </cfRule>
  </conditionalFormatting>
  <dataValidations count="2">
    <dataValidation allowBlank="1" showInputMessage="1" showErrorMessage="1" promptTitle="Collaborateur" prompt="Prénom NOM" sqref="F35:AF35" xr:uid="{28E7DE13-96CD-4A87-9D02-71B2D87B7F3F}"/>
    <dataValidation type="whole" allowBlank="1" showInputMessage="1" showErrorMessage="1" sqref="F41:AF362" xr:uid="{B5FB3597-A3B0-4E5A-9FCC-47F7525E1EC0}">
      <formula1>0</formula1>
      <formula2>9999</formula2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80D47-F037-49D9-82E1-12D9CC85B15A}">
  <dimension ref="A1:XFC682"/>
  <sheetViews>
    <sheetView workbookViewId="0">
      <pane ySplit="1" topLeftCell="A132" activePane="bottomLeft" state="frozen"/>
      <selection pane="bottomLeft" activeCell="B302" sqref="B302"/>
    </sheetView>
  </sheetViews>
  <sheetFormatPr baseColWidth="10" defaultColWidth="0" defaultRowHeight="13.2" x14ac:dyDescent="0.3"/>
  <cols>
    <col min="1" max="1" width="10.33203125" style="24" bestFit="1" customWidth="1"/>
    <col min="2" max="2" width="37.6640625" style="24" customWidth="1"/>
    <col min="3" max="3" width="15.109375" style="111" bestFit="1" customWidth="1"/>
    <col min="4" max="4" width="11.5546875" style="24" customWidth="1"/>
    <col min="5" max="5" width="12.33203125" style="24" bestFit="1" customWidth="1"/>
    <col min="6" max="6" width="23.109375" style="24" customWidth="1"/>
    <col min="7" max="16383" width="3.33203125" style="24" hidden="1"/>
    <col min="16384" max="16384" width="28.44140625" style="24" hidden="1" customWidth="1"/>
  </cols>
  <sheetData>
    <row r="1" spans="1:6" x14ac:dyDescent="0.3">
      <c r="A1" s="2" t="s">
        <v>195</v>
      </c>
      <c r="B1" s="2" t="s">
        <v>0</v>
      </c>
      <c r="C1" s="3" t="s">
        <v>196</v>
      </c>
      <c r="D1" s="4" t="s">
        <v>197</v>
      </c>
      <c r="E1" s="4" t="s">
        <v>198</v>
      </c>
      <c r="F1" s="4" t="s">
        <v>199</v>
      </c>
    </row>
    <row r="2" spans="1:6" ht="15.6" x14ac:dyDescent="0.3">
      <c r="A2" s="11" t="s">
        <v>200</v>
      </c>
      <c r="B2" s="12" t="s">
        <v>201</v>
      </c>
      <c r="C2" s="20">
        <v>22.85</v>
      </c>
      <c r="D2" s="25">
        <v>5.5E-2</v>
      </c>
      <c r="E2" s="26">
        <v>21.658767772511851</v>
      </c>
      <c r="F2" s="16"/>
    </row>
    <row r="3" spans="1:6" ht="15.6" x14ac:dyDescent="0.3">
      <c r="A3" s="11" t="s">
        <v>172</v>
      </c>
      <c r="B3" s="12" t="s">
        <v>201</v>
      </c>
      <c r="C3" s="20">
        <v>21.400000000000002</v>
      </c>
      <c r="D3" s="14">
        <v>5.5E-2</v>
      </c>
      <c r="E3" s="15">
        <v>20.284360189573462</v>
      </c>
      <c r="F3" s="16"/>
    </row>
    <row r="4" spans="1:6" ht="15.6" x14ac:dyDescent="0.3">
      <c r="A4" s="11" t="s">
        <v>118</v>
      </c>
      <c r="B4" s="12" t="s">
        <v>202</v>
      </c>
      <c r="C4" s="20">
        <v>40.400000000000006</v>
      </c>
      <c r="D4" s="25">
        <v>5.5E-2</v>
      </c>
      <c r="E4" s="26">
        <v>38.293838862559248</v>
      </c>
      <c r="F4" s="16"/>
    </row>
    <row r="5" spans="1:6" ht="15.6" x14ac:dyDescent="0.3">
      <c r="A5" s="11" t="s">
        <v>119</v>
      </c>
      <c r="B5" s="12" t="s">
        <v>203</v>
      </c>
      <c r="C5" s="20">
        <v>57.400000000000006</v>
      </c>
      <c r="D5" s="25">
        <v>5.5E-2</v>
      </c>
      <c r="E5" s="26">
        <v>54.407582938388636</v>
      </c>
      <c r="F5" s="16"/>
    </row>
    <row r="6" spans="1:6" ht="20.399999999999999" x14ac:dyDescent="0.3">
      <c r="A6" s="5" t="s">
        <v>142</v>
      </c>
      <c r="B6" s="6" t="s">
        <v>204</v>
      </c>
      <c r="C6" s="7" t="s">
        <v>205</v>
      </c>
      <c r="D6" s="8">
        <v>5.5E-2</v>
      </c>
      <c r="E6" s="9">
        <v>17.393364928909953</v>
      </c>
      <c r="F6" s="10" t="s">
        <v>206</v>
      </c>
    </row>
    <row r="7" spans="1:6" ht="15.6" x14ac:dyDescent="0.3">
      <c r="A7" s="11" t="s">
        <v>137</v>
      </c>
      <c r="B7" s="12" t="s">
        <v>207</v>
      </c>
      <c r="C7" s="20">
        <v>18.350000000000001</v>
      </c>
      <c r="D7" s="14">
        <v>5.5E-2</v>
      </c>
      <c r="E7" s="15">
        <v>17.393364928909953</v>
      </c>
      <c r="F7" s="16" t="s">
        <v>208</v>
      </c>
    </row>
    <row r="8" spans="1:6" ht="20.399999999999999" x14ac:dyDescent="0.3">
      <c r="A8" s="5" t="s">
        <v>209</v>
      </c>
      <c r="B8" s="6" t="s">
        <v>210</v>
      </c>
      <c r="C8" s="7" t="s">
        <v>211</v>
      </c>
      <c r="D8" s="8">
        <v>5.5E-2</v>
      </c>
      <c r="E8" s="9">
        <v>34.21800947867299</v>
      </c>
      <c r="F8" s="10" t="s">
        <v>212</v>
      </c>
    </row>
    <row r="9" spans="1:6" ht="15.6" x14ac:dyDescent="0.3">
      <c r="A9" s="11" t="s">
        <v>120</v>
      </c>
      <c r="B9" s="12" t="s">
        <v>213</v>
      </c>
      <c r="C9" s="20">
        <v>82.4</v>
      </c>
      <c r="D9" s="25">
        <v>5.5E-2</v>
      </c>
      <c r="E9" s="26">
        <v>78.104265402843609</v>
      </c>
      <c r="F9" s="16"/>
    </row>
    <row r="10" spans="1:6" ht="15.6" x14ac:dyDescent="0.3">
      <c r="A10" s="11" t="s">
        <v>121</v>
      </c>
      <c r="B10" s="12" t="s">
        <v>214</v>
      </c>
      <c r="C10" s="20">
        <v>47.900000000000006</v>
      </c>
      <c r="D10" s="25">
        <v>5.5E-2</v>
      </c>
      <c r="E10" s="26">
        <v>45.402843601895739</v>
      </c>
      <c r="F10" s="16"/>
    </row>
    <row r="11" spans="1:6" ht="20.399999999999999" x14ac:dyDescent="0.3">
      <c r="A11" s="5" t="s">
        <v>215</v>
      </c>
      <c r="B11" s="6" t="s">
        <v>216</v>
      </c>
      <c r="C11" s="7" t="s">
        <v>217</v>
      </c>
      <c r="D11" s="8">
        <v>5.5E-2</v>
      </c>
      <c r="E11" s="9">
        <v>17.156398104265406</v>
      </c>
      <c r="F11" s="10" t="s">
        <v>218</v>
      </c>
    </row>
    <row r="12" spans="1:6" ht="20.399999999999999" x14ac:dyDescent="0.3">
      <c r="A12" s="5" t="s">
        <v>219</v>
      </c>
      <c r="B12" s="6" t="s">
        <v>220</v>
      </c>
      <c r="C12" s="7" t="s">
        <v>221</v>
      </c>
      <c r="D12" s="8">
        <v>5.5E-2</v>
      </c>
      <c r="E12" s="9">
        <v>38.625592417061611</v>
      </c>
      <c r="F12" s="10" t="s">
        <v>222</v>
      </c>
    </row>
    <row r="13" spans="1:6" ht="15.6" x14ac:dyDescent="0.3">
      <c r="A13" s="11" t="s">
        <v>116</v>
      </c>
      <c r="B13" s="12" t="s">
        <v>220</v>
      </c>
      <c r="C13" s="20">
        <v>40.75</v>
      </c>
      <c r="D13" s="25">
        <v>5.5E-2</v>
      </c>
      <c r="E13" s="26">
        <v>38.625592417061611</v>
      </c>
      <c r="F13" s="16"/>
    </row>
    <row r="14" spans="1:6" ht="15.6" x14ac:dyDescent="0.3">
      <c r="A14" s="11" t="s">
        <v>117</v>
      </c>
      <c r="B14" s="12" t="s">
        <v>223</v>
      </c>
      <c r="C14" s="20">
        <v>42.150000000000006</v>
      </c>
      <c r="D14" s="25">
        <v>5.5E-2</v>
      </c>
      <c r="E14" s="26">
        <v>39.952606635071099</v>
      </c>
      <c r="F14" s="16"/>
    </row>
    <row r="15" spans="1:6" ht="15.6" x14ac:dyDescent="0.3">
      <c r="A15" s="11" t="s">
        <v>122</v>
      </c>
      <c r="B15" s="12" t="s">
        <v>224</v>
      </c>
      <c r="C15" s="20">
        <v>27.400000000000002</v>
      </c>
      <c r="D15" s="25">
        <v>5.5E-2</v>
      </c>
      <c r="E15" s="26">
        <v>25.971563981042657</v>
      </c>
      <c r="F15" s="16"/>
    </row>
    <row r="16" spans="1:6" ht="15.6" x14ac:dyDescent="0.3">
      <c r="A16" s="11" t="s">
        <v>123</v>
      </c>
      <c r="B16" s="12" t="s">
        <v>225</v>
      </c>
      <c r="C16" s="20">
        <v>27.400000000000002</v>
      </c>
      <c r="D16" s="25">
        <v>5.5E-2</v>
      </c>
      <c r="E16" s="26">
        <v>25.971563981042657</v>
      </c>
      <c r="F16" s="16"/>
    </row>
    <row r="17" spans="1:6" ht="15.6" x14ac:dyDescent="0.3">
      <c r="A17" s="11" t="s">
        <v>124</v>
      </c>
      <c r="B17" s="12" t="s">
        <v>226</v>
      </c>
      <c r="C17" s="20">
        <v>26.5</v>
      </c>
      <c r="D17" s="25">
        <v>5.5E-2</v>
      </c>
      <c r="E17" s="26">
        <v>25.118483412322277</v>
      </c>
      <c r="F17" s="16"/>
    </row>
    <row r="18" spans="1:6" ht="20.399999999999999" x14ac:dyDescent="0.3">
      <c r="A18" s="5" t="s">
        <v>227</v>
      </c>
      <c r="B18" s="6" t="s">
        <v>228</v>
      </c>
      <c r="C18" s="7" t="s">
        <v>229</v>
      </c>
      <c r="D18" s="8">
        <v>5.5E-2</v>
      </c>
      <c r="E18" s="9">
        <v>25.781990521327018</v>
      </c>
      <c r="F18" s="10" t="s">
        <v>230</v>
      </c>
    </row>
    <row r="19" spans="1:6" ht="15.6" x14ac:dyDescent="0.3">
      <c r="A19" s="13" t="s">
        <v>171</v>
      </c>
      <c r="B19" s="12" t="s">
        <v>231</v>
      </c>
      <c r="C19" s="20">
        <v>27.950000000000003</v>
      </c>
      <c r="D19" s="14">
        <v>5.5E-2</v>
      </c>
      <c r="E19" s="15">
        <v>26.492890995260669</v>
      </c>
      <c r="F19" s="16" t="s">
        <v>232</v>
      </c>
    </row>
    <row r="20" spans="1:6" ht="15.6" x14ac:dyDescent="0.3">
      <c r="A20" s="11" t="s">
        <v>132</v>
      </c>
      <c r="B20" s="12" t="s">
        <v>233</v>
      </c>
      <c r="C20" s="20">
        <v>35</v>
      </c>
      <c r="D20" s="25">
        <v>5.5E-2</v>
      </c>
      <c r="E20" s="26">
        <v>33.175355450236971</v>
      </c>
      <c r="F20" s="16"/>
    </row>
    <row r="21" spans="1:6" ht="15.6" x14ac:dyDescent="0.3">
      <c r="A21" s="13" t="s">
        <v>234</v>
      </c>
      <c r="B21" s="12" t="s">
        <v>235</v>
      </c>
      <c r="C21" s="20">
        <v>35.950000000000003</v>
      </c>
      <c r="D21" s="14">
        <v>5.5E-2</v>
      </c>
      <c r="E21" s="15">
        <v>34.075829383886258</v>
      </c>
      <c r="F21" s="16" t="s">
        <v>236</v>
      </c>
    </row>
    <row r="22" spans="1:6" ht="15.6" x14ac:dyDescent="0.3">
      <c r="A22" s="5" t="s">
        <v>237</v>
      </c>
      <c r="B22" s="6" t="s">
        <v>238</v>
      </c>
      <c r="C22" s="7" t="s">
        <v>211</v>
      </c>
      <c r="D22" s="8">
        <v>5.5E-2</v>
      </c>
      <c r="E22" s="9">
        <v>18.530805687203792</v>
      </c>
      <c r="F22" s="10" t="s">
        <v>239</v>
      </c>
    </row>
    <row r="23" spans="1:6" ht="20.399999999999999" x14ac:dyDescent="0.3">
      <c r="A23" s="5" t="s">
        <v>240</v>
      </c>
      <c r="B23" s="6" t="s">
        <v>241</v>
      </c>
      <c r="C23" s="7" t="s">
        <v>211</v>
      </c>
      <c r="D23" s="8">
        <v>5.5E-2</v>
      </c>
      <c r="E23" s="9">
        <v>33.744075829383888</v>
      </c>
      <c r="F23" s="10" t="s">
        <v>242</v>
      </c>
    </row>
    <row r="24" spans="1:6" ht="20.399999999999999" x14ac:dyDescent="0.3">
      <c r="A24" s="5" t="s">
        <v>243</v>
      </c>
      <c r="B24" s="6" t="s">
        <v>244</v>
      </c>
      <c r="C24" s="7" t="s">
        <v>211</v>
      </c>
      <c r="D24" s="8">
        <v>5.5E-2</v>
      </c>
      <c r="E24" s="9">
        <v>33.744075829383888</v>
      </c>
      <c r="F24" s="10" t="s">
        <v>245</v>
      </c>
    </row>
    <row r="25" spans="1:6" ht="20.399999999999999" x14ac:dyDescent="0.3">
      <c r="A25" s="5" t="s">
        <v>246</v>
      </c>
      <c r="B25" s="6" t="s">
        <v>247</v>
      </c>
      <c r="C25" s="7" t="s">
        <v>211</v>
      </c>
      <c r="D25" s="8">
        <v>8.6735369341795918E-2</v>
      </c>
      <c r="E25" s="9">
        <v>36.761479498174943</v>
      </c>
      <c r="F25" s="10" t="s">
        <v>248</v>
      </c>
    </row>
    <row r="26" spans="1:6" ht="20.399999999999999" x14ac:dyDescent="0.3">
      <c r="A26" s="5" t="s">
        <v>249</v>
      </c>
      <c r="B26" s="6" t="s">
        <v>247</v>
      </c>
      <c r="C26" s="7" t="s">
        <v>211</v>
      </c>
      <c r="D26" s="8">
        <v>9.197671999838504E-2</v>
      </c>
      <c r="E26" s="9">
        <v>36.585029028878097</v>
      </c>
      <c r="F26" s="10" t="s">
        <v>250</v>
      </c>
    </row>
    <row r="27" spans="1:6" ht="15.6" x14ac:dyDescent="0.3">
      <c r="A27" s="11" t="s">
        <v>84</v>
      </c>
      <c r="B27" s="12" t="s">
        <v>251</v>
      </c>
      <c r="C27" s="20">
        <v>24.950000000000003</v>
      </c>
      <c r="D27" s="25">
        <v>5.5E-2</v>
      </c>
      <c r="E27" s="26">
        <v>23.649289099526069</v>
      </c>
      <c r="F27" s="16"/>
    </row>
    <row r="28" spans="1:6" ht="15.6" x14ac:dyDescent="0.3">
      <c r="A28" s="11" t="s">
        <v>83</v>
      </c>
      <c r="B28" s="12" t="s">
        <v>252</v>
      </c>
      <c r="C28" s="20">
        <v>40.800000000000004</v>
      </c>
      <c r="D28" s="25">
        <v>5.5E-2</v>
      </c>
      <c r="E28" s="26">
        <v>38.672985781990526</v>
      </c>
      <c r="F28" s="16"/>
    </row>
    <row r="29" spans="1:6" ht="15.6" x14ac:dyDescent="0.3">
      <c r="A29" s="11" t="s">
        <v>5</v>
      </c>
      <c r="B29" s="12" t="s">
        <v>253</v>
      </c>
      <c r="C29" s="20">
        <v>16.2</v>
      </c>
      <c r="D29" s="25">
        <v>5.5E-2</v>
      </c>
      <c r="E29" s="26">
        <v>15.355450236966824</v>
      </c>
      <c r="F29" s="16"/>
    </row>
    <row r="30" spans="1:6" ht="15.6" x14ac:dyDescent="0.3">
      <c r="A30" s="11" t="s">
        <v>26</v>
      </c>
      <c r="B30" s="12" t="s">
        <v>254</v>
      </c>
      <c r="C30" s="20">
        <v>23.75</v>
      </c>
      <c r="D30" s="25">
        <v>5.5E-2</v>
      </c>
      <c r="E30" s="26">
        <v>22.511848341232231</v>
      </c>
      <c r="F30" s="16"/>
    </row>
    <row r="31" spans="1:6" ht="15.6" x14ac:dyDescent="0.3">
      <c r="A31" s="11" t="s">
        <v>16</v>
      </c>
      <c r="B31" s="12" t="s">
        <v>255</v>
      </c>
      <c r="C31" s="20">
        <v>17</v>
      </c>
      <c r="D31" s="25">
        <v>5.5E-2</v>
      </c>
      <c r="E31" s="26">
        <v>16.113744075829384</v>
      </c>
      <c r="F31" s="16"/>
    </row>
    <row r="32" spans="1:6" ht="20.399999999999999" x14ac:dyDescent="0.3">
      <c r="A32" s="5" t="s">
        <v>256</v>
      </c>
      <c r="B32" s="6" t="s">
        <v>257</v>
      </c>
      <c r="C32" s="7" t="s">
        <v>211</v>
      </c>
      <c r="D32" s="8">
        <v>5.5E-2</v>
      </c>
      <c r="E32" s="9">
        <v>15.118483412322277</v>
      </c>
      <c r="F32" s="10" t="s">
        <v>258</v>
      </c>
    </row>
    <row r="33" spans="1:6" ht="20.399999999999999" x14ac:dyDescent="0.3">
      <c r="A33" s="5" t="s">
        <v>259</v>
      </c>
      <c r="B33" s="6" t="s">
        <v>260</v>
      </c>
      <c r="C33" s="7" t="s">
        <v>211</v>
      </c>
      <c r="D33" s="8">
        <v>5.5E-2</v>
      </c>
      <c r="E33" s="9">
        <v>15.118483412322277</v>
      </c>
      <c r="F33" s="10" t="s">
        <v>261</v>
      </c>
    </row>
    <row r="34" spans="1:6" ht="20.399999999999999" x14ac:dyDescent="0.3">
      <c r="A34" s="5" t="s">
        <v>262</v>
      </c>
      <c r="B34" s="6" t="s">
        <v>263</v>
      </c>
      <c r="C34" s="7" t="s">
        <v>211</v>
      </c>
      <c r="D34" s="8">
        <v>5.5E-2</v>
      </c>
      <c r="E34" s="9">
        <v>14.502369668246446</v>
      </c>
      <c r="F34" s="10" t="s">
        <v>264</v>
      </c>
    </row>
    <row r="35" spans="1:6" ht="20.399999999999999" x14ac:dyDescent="0.3">
      <c r="A35" s="5" t="s">
        <v>265</v>
      </c>
      <c r="B35" s="6" t="s">
        <v>266</v>
      </c>
      <c r="C35" s="7" t="s">
        <v>211</v>
      </c>
      <c r="D35" s="8">
        <v>5.5E-2</v>
      </c>
      <c r="E35" s="9">
        <v>21.327014218009481</v>
      </c>
      <c r="F35" s="10" t="s">
        <v>267</v>
      </c>
    </row>
    <row r="36" spans="1:6" ht="20.399999999999999" x14ac:dyDescent="0.3">
      <c r="A36" s="5" t="s">
        <v>268</v>
      </c>
      <c r="B36" s="6" t="s">
        <v>269</v>
      </c>
      <c r="C36" s="7" t="s">
        <v>211</v>
      </c>
      <c r="D36" s="8">
        <v>5.5E-2</v>
      </c>
      <c r="E36" s="9">
        <v>27.677725118483416</v>
      </c>
      <c r="F36" s="10" t="s">
        <v>270</v>
      </c>
    </row>
    <row r="37" spans="1:6" ht="15.6" x14ac:dyDescent="0.3">
      <c r="A37" s="11" t="s">
        <v>25</v>
      </c>
      <c r="B37" s="12" t="s">
        <v>271</v>
      </c>
      <c r="C37" s="20">
        <v>22.650000000000002</v>
      </c>
      <c r="D37" s="25">
        <v>5.5E-2</v>
      </c>
      <c r="E37" s="26">
        <v>21.469194312796212</v>
      </c>
      <c r="F37" s="16"/>
    </row>
    <row r="38" spans="1:6" ht="20.399999999999999" x14ac:dyDescent="0.3">
      <c r="A38" s="5" t="s">
        <v>272</v>
      </c>
      <c r="B38" s="6" t="s">
        <v>273</v>
      </c>
      <c r="C38" s="7" t="s">
        <v>274</v>
      </c>
      <c r="D38" s="8">
        <v>5.5E-2</v>
      </c>
      <c r="E38" s="9">
        <v>15.023696682464458</v>
      </c>
      <c r="F38" s="10" t="s">
        <v>275</v>
      </c>
    </row>
    <row r="39" spans="1:6" ht="20.399999999999999" x14ac:dyDescent="0.3">
      <c r="A39" s="5" t="s">
        <v>276</v>
      </c>
      <c r="B39" s="6" t="s">
        <v>277</v>
      </c>
      <c r="C39" s="7" t="s">
        <v>278</v>
      </c>
      <c r="D39" s="8">
        <v>5.5E-2</v>
      </c>
      <c r="E39" s="9">
        <v>18.625592417061615</v>
      </c>
      <c r="F39" s="10" t="s">
        <v>279</v>
      </c>
    </row>
    <row r="40" spans="1:6" ht="15.6" x14ac:dyDescent="0.3">
      <c r="A40" s="5" t="s">
        <v>280</v>
      </c>
      <c r="B40" s="6" t="s">
        <v>281</v>
      </c>
      <c r="C40" s="7" t="s">
        <v>211</v>
      </c>
      <c r="D40" s="8">
        <v>5.5000000000000056E-2</v>
      </c>
      <c r="E40" s="9">
        <v>14.218009478672984</v>
      </c>
      <c r="F40" s="10" t="s">
        <v>282</v>
      </c>
    </row>
    <row r="41" spans="1:6" ht="20.399999999999999" x14ac:dyDescent="0.3">
      <c r="A41" s="5" t="s">
        <v>283</v>
      </c>
      <c r="B41" s="6" t="s">
        <v>284</v>
      </c>
      <c r="C41" s="7" t="s">
        <v>211</v>
      </c>
      <c r="D41" s="8">
        <v>0.11680343940045665</v>
      </c>
      <c r="E41" s="9">
        <v>33.309353004831721</v>
      </c>
      <c r="F41" s="10" t="s">
        <v>285</v>
      </c>
    </row>
    <row r="42" spans="1:6" ht="15.6" x14ac:dyDescent="0.3">
      <c r="A42" s="5" t="s">
        <v>286</v>
      </c>
      <c r="B42" s="6" t="s">
        <v>287</v>
      </c>
      <c r="C42" s="7" t="s">
        <v>211</v>
      </c>
      <c r="D42" s="8">
        <v>0.1204538508557457</v>
      </c>
      <c r="E42" s="9">
        <v>19.947274029117938</v>
      </c>
      <c r="F42" s="10" t="s">
        <v>288</v>
      </c>
    </row>
    <row r="43" spans="1:6" ht="20.399999999999999" x14ac:dyDescent="0.3">
      <c r="A43" s="5" t="s">
        <v>289</v>
      </c>
      <c r="B43" s="6" t="s">
        <v>290</v>
      </c>
      <c r="C43" s="7" t="s">
        <v>211</v>
      </c>
      <c r="D43" s="8">
        <v>8.1100134769249529E-2</v>
      </c>
      <c r="E43" s="9">
        <v>36.213111756161425</v>
      </c>
      <c r="F43" s="10" t="s">
        <v>291</v>
      </c>
    </row>
    <row r="44" spans="1:6" ht="20.399999999999999" x14ac:dyDescent="0.3">
      <c r="A44" s="5" t="s">
        <v>292</v>
      </c>
      <c r="B44" s="6" t="s">
        <v>293</v>
      </c>
      <c r="C44" s="7" t="s">
        <v>211</v>
      </c>
      <c r="D44" s="8">
        <v>5.5E-2</v>
      </c>
      <c r="E44" s="9">
        <v>32.037914691943136</v>
      </c>
      <c r="F44" s="10" t="s">
        <v>294</v>
      </c>
    </row>
    <row r="45" spans="1:6" ht="20.399999999999999" x14ac:dyDescent="0.3">
      <c r="A45" s="5" t="s">
        <v>295</v>
      </c>
      <c r="B45" s="6" t="s">
        <v>296</v>
      </c>
      <c r="C45" s="7" t="s">
        <v>211</v>
      </c>
      <c r="D45" s="8">
        <v>8.0356375632632746E-2</v>
      </c>
      <c r="E45" s="9">
        <v>20.595055948062413</v>
      </c>
      <c r="F45" s="10" t="s">
        <v>297</v>
      </c>
    </row>
    <row r="46" spans="1:6" ht="20.399999999999999" x14ac:dyDescent="0.3">
      <c r="A46" s="5" t="s">
        <v>298</v>
      </c>
      <c r="B46" s="6" t="s">
        <v>299</v>
      </c>
      <c r="C46" s="7" t="s">
        <v>211</v>
      </c>
      <c r="D46" s="8">
        <v>0.13183181506755229</v>
      </c>
      <c r="E46" s="9">
        <v>60.830592569878199</v>
      </c>
      <c r="F46" s="10" t="s">
        <v>300</v>
      </c>
    </row>
    <row r="47" spans="1:6" ht="20.399999999999999" x14ac:dyDescent="0.3">
      <c r="A47" s="5" t="s">
        <v>301</v>
      </c>
      <c r="B47" s="6" t="s">
        <v>302</v>
      </c>
      <c r="C47" s="7" t="s">
        <v>211</v>
      </c>
      <c r="D47" s="8">
        <v>0.15701603586271298</v>
      </c>
      <c r="E47" s="9">
        <v>25.928767683527319</v>
      </c>
      <c r="F47" s="10" t="s">
        <v>291</v>
      </c>
    </row>
    <row r="48" spans="1:6" ht="20.399999999999999" x14ac:dyDescent="0.3">
      <c r="A48" s="5" t="s">
        <v>303</v>
      </c>
      <c r="B48" s="6" t="s">
        <v>304</v>
      </c>
      <c r="C48" s="7" t="s">
        <v>211</v>
      </c>
      <c r="D48" s="8">
        <v>9.4168287157130867E-2</v>
      </c>
      <c r="E48" s="9">
        <v>22.802708041214682</v>
      </c>
      <c r="F48" s="10" t="s">
        <v>305</v>
      </c>
    </row>
    <row r="49" spans="1:6" ht="20.399999999999999" x14ac:dyDescent="0.3">
      <c r="A49" s="5" t="s">
        <v>306</v>
      </c>
      <c r="B49" s="6" t="s">
        <v>307</v>
      </c>
      <c r="C49" s="7" t="s">
        <v>211</v>
      </c>
      <c r="D49" s="8">
        <v>9.8853540021476297E-2</v>
      </c>
      <c r="E49" s="9">
        <v>17.88227391943057</v>
      </c>
      <c r="F49" s="10" t="s">
        <v>308</v>
      </c>
    </row>
    <row r="50" spans="1:6" ht="20.399999999999999" x14ac:dyDescent="0.3">
      <c r="A50" s="5" t="s">
        <v>309</v>
      </c>
      <c r="B50" s="6" t="s">
        <v>310</v>
      </c>
      <c r="C50" s="7" t="s">
        <v>211</v>
      </c>
      <c r="D50" s="8">
        <v>5.5E-2</v>
      </c>
      <c r="E50" s="9">
        <v>8.0568720379146921</v>
      </c>
      <c r="F50" s="10" t="s">
        <v>311</v>
      </c>
    </row>
    <row r="51" spans="1:6" ht="20.399999999999999" x14ac:dyDescent="0.3">
      <c r="A51" s="5" t="s">
        <v>312</v>
      </c>
      <c r="B51" s="6" t="s">
        <v>313</v>
      </c>
      <c r="C51" s="7" t="s">
        <v>211</v>
      </c>
      <c r="D51" s="8">
        <v>0.15779678204010061</v>
      </c>
      <c r="E51" s="9">
        <v>28.416040284745325</v>
      </c>
      <c r="F51" s="10" t="s">
        <v>314</v>
      </c>
    </row>
    <row r="52" spans="1:6" ht="15.6" x14ac:dyDescent="0.3">
      <c r="A52" s="13" t="s">
        <v>315</v>
      </c>
      <c r="B52" s="12" t="s">
        <v>316</v>
      </c>
      <c r="C52" s="20">
        <v>9.7000000000000011</v>
      </c>
      <c r="D52" s="14">
        <v>9.050663449939679E-2</v>
      </c>
      <c r="E52" s="15">
        <v>8.8949481764985698</v>
      </c>
      <c r="F52" s="16" t="s">
        <v>317</v>
      </c>
    </row>
    <row r="53" spans="1:6" ht="15.6" x14ac:dyDescent="0.3">
      <c r="A53" s="13" t="s">
        <v>165</v>
      </c>
      <c r="B53" s="12" t="s">
        <v>166</v>
      </c>
      <c r="C53" s="20">
        <v>18.5</v>
      </c>
      <c r="D53" s="14">
        <v>5.5E-2</v>
      </c>
      <c r="E53" s="15">
        <v>17.535545023696685</v>
      </c>
      <c r="F53" s="16" t="s">
        <v>318</v>
      </c>
    </row>
    <row r="54" spans="1:6" ht="15.6" x14ac:dyDescent="0.3">
      <c r="A54" s="13" t="s">
        <v>167</v>
      </c>
      <c r="B54" s="12" t="s">
        <v>319</v>
      </c>
      <c r="C54" s="20">
        <v>41.550000000000004</v>
      </c>
      <c r="D54" s="14">
        <v>5.5E-2</v>
      </c>
      <c r="E54" s="15">
        <v>39.383886255924175</v>
      </c>
      <c r="F54" s="16" t="s">
        <v>318</v>
      </c>
    </row>
    <row r="55" spans="1:6" ht="15.6" x14ac:dyDescent="0.3">
      <c r="A55" s="13" t="s">
        <v>320</v>
      </c>
      <c r="B55" s="12" t="s">
        <v>321</v>
      </c>
      <c r="C55" s="20">
        <v>27.900000000000002</v>
      </c>
      <c r="D55" s="14">
        <v>5.5E-2</v>
      </c>
      <c r="E55" s="15">
        <v>26.445497630331758</v>
      </c>
      <c r="F55" s="16" t="s">
        <v>322</v>
      </c>
    </row>
    <row r="56" spans="1:6" ht="15.6" x14ac:dyDescent="0.3">
      <c r="A56" s="13" t="s">
        <v>323</v>
      </c>
      <c r="B56" s="12" t="s">
        <v>324</v>
      </c>
      <c r="C56" s="20">
        <v>9.8000000000000007</v>
      </c>
      <c r="D56" s="14">
        <v>5.5E-2</v>
      </c>
      <c r="E56" s="15">
        <v>9.2890995260663516</v>
      </c>
      <c r="F56" s="16" t="s">
        <v>325</v>
      </c>
    </row>
    <row r="57" spans="1:6" ht="15.6" x14ac:dyDescent="0.3">
      <c r="A57" s="13" t="s">
        <v>326</v>
      </c>
      <c r="B57" s="12" t="s">
        <v>327</v>
      </c>
      <c r="C57" s="20">
        <v>8.9500000000000011</v>
      </c>
      <c r="D57" s="14">
        <v>5.5E-2</v>
      </c>
      <c r="E57" s="15">
        <v>8.4834123222748836</v>
      </c>
      <c r="F57" s="16" t="s">
        <v>328</v>
      </c>
    </row>
    <row r="58" spans="1:6" ht="15.6" x14ac:dyDescent="0.3">
      <c r="A58" s="17" t="s">
        <v>191</v>
      </c>
      <c r="B58" s="18" t="s">
        <v>329</v>
      </c>
      <c r="C58" s="27">
        <v>17.7</v>
      </c>
      <c r="D58" s="28">
        <v>5.5E-2</v>
      </c>
      <c r="E58" s="29">
        <v>16.777251184834125</v>
      </c>
      <c r="F58" s="30" t="s">
        <v>330</v>
      </c>
    </row>
    <row r="59" spans="1:6" ht="15.6" x14ac:dyDescent="0.3">
      <c r="A59" s="17" t="s">
        <v>190</v>
      </c>
      <c r="B59" s="18" t="s">
        <v>273</v>
      </c>
      <c r="C59" s="27">
        <v>17.7</v>
      </c>
      <c r="D59" s="28">
        <v>5.5E-2</v>
      </c>
      <c r="E59" s="29">
        <v>16.777251184834125</v>
      </c>
      <c r="F59" s="30" t="s">
        <v>330</v>
      </c>
    </row>
    <row r="60" spans="1:6" ht="15.6" x14ac:dyDescent="0.3">
      <c r="A60" s="17" t="s">
        <v>189</v>
      </c>
      <c r="B60" s="18" t="s">
        <v>216</v>
      </c>
      <c r="C60" s="27">
        <v>17.5</v>
      </c>
      <c r="D60" s="28">
        <v>5.5E-2</v>
      </c>
      <c r="E60" s="29">
        <v>16.587677725118485</v>
      </c>
      <c r="F60" s="30" t="s">
        <v>330</v>
      </c>
    </row>
    <row r="61" spans="1:6" ht="20.399999999999999" x14ac:dyDescent="0.3">
      <c r="A61" s="5" t="s">
        <v>331</v>
      </c>
      <c r="B61" s="6" t="s">
        <v>332</v>
      </c>
      <c r="C61" s="7" t="s">
        <v>211</v>
      </c>
      <c r="D61" s="8">
        <v>0.10284512264689095</v>
      </c>
      <c r="E61" s="9">
        <v>27.655741838707385</v>
      </c>
      <c r="F61" s="10" t="s">
        <v>222</v>
      </c>
    </row>
    <row r="62" spans="1:6" ht="20.399999999999999" x14ac:dyDescent="0.3">
      <c r="A62" s="5" t="s">
        <v>333</v>
      </c>
      <c r="B62" s="6" t="s">
        <v>334</v>
      </c>
      <c r="C62" s="7" t="s">
        <v>211</v>
      </c>
      <c r="D62" s="8">
        <v>7.4953257102744891E-2</v>
      </c>
      <c r="E62" s="9">
        <v>18.558946510632477</v>
      </c>
      <c r="F62" s="10" t="s">
        <v>335</v>
      </c>
    </row>
    <row r="63" spans="1:6" ht="15.6" x14ac:dyDescent="0.3">
      <c r="A63" s="13" t="s">
        <v>336</v>
      </c>
      <c r="B63" s="12" t="s">
        <v>337</v>
      </c>
      <c r="C63" s="20">
        <v>27.700000000000003</v>
      </c>
      <c r="D63" s="14">
        <v>5.5E-2</v>
      </c>
      <c r="E63" s="15">
        <v>26.255924170616119</v>
      </c>
      <c r="F63" s="16" t="s">
        <v>338</v>
      </c>
    </row>
    <row r="64" spans="1:6" ht="20.399999999999999" x14ac:dyDescent="0.3">
      <c r="A64" s="5" t="s">
        <v>339</v>
      </c>
      <c r="B64" s="6" t="s">
        <v>340</v>
      </c>
      <c r="C64" s="7" t="s">
        <v>211</v>
      </c>
      <c r="D64" s="8">
        <v>9.7957641002535178E-2</v>
      </c>
      <c r="E64" s="9">
        <v>23.999104351548624</v>
      </c>
      <c r="F64" s="10" t="s">
        <v>341</v>
      </c>
    </row>
    <row r="65" spans="1:6" ht="15.6" x14ac:dyDescent="0.3">
      <c r="A65" s="5" t="s">
        <v>342</v>
      </c>
      <c r="B65" s="6" t="s">
        <v>343</v>
      </c>
      <c r="C65" s="7" t="s">
        <v>211</v>
      </c>
      <c r="D65" s="8">
        <v>8.0498194277247789E-2</v>
      </c>
      <c r="E65" s="9">
        <v>24.618273441718163</v>
      </c>
      <c r="F65" s="10" t="s">
        <v>344</v>
      </c>
    </row>
    <row r="66" spans="1:6" ht="15.6" x14ac:dyDescent="0.3">
      <c r="A66" s="11" t="s">
        <v>23</v>
      </c>
      <c r="B66" s="12" t="s">
        <v>345</v>
      </c>
      <c r="C66" s="20">
        <v>23.55</v>
      </c>
      <c r="D66" s="25">
        <v>5.5E-2</v>
      </c>
      <c r="E66" s="26">
        <v>22.322274881516588</v>
      </c>
      <c r="F66" s="16"/>
    </row>
    <row r="67" spans="1:6" ht="15.6" x14ac:dyDescent="0.3">
      <c r="A67" s="11" t="s">
        <v>24</v>
      </c>
      <c r="B67" s="12" t="s">
        <v>346</v>
      </c>
      <c r="C67" s="20">
        <v>23.55</v>
      </c>
      <c r="D67" s="25">
        <v>5.5E-2</v>
      </c>
      <c r="E67" s="26">
        <v>22.322274881516588</v>
      </c>
      <c r="F67" s="16"/>
    </row>
    <row r="68" spans="1:6" ht="15.6" x14ac:dyDescent="0.3">
      <c r="A68" s="11" t="s">
        <v>34</v>
      </c>
      <c r="B68" s="12" t="s">
        <v>347</v>
      </c>
      <c r="C68" s="20">
        <v>22.05</v>
      </c>
      <c r="D68" s="25">
        <v>5.5E-2</v>
      </c>
      <c r="E68" s="26">
        <v>20.900473933649291</v>
      </c>
      <c r="F68" s="16"/>
    </row>
    <row r="69" spans="1:6" ht="15.6" x14ac:dyDescent="0.3">
      <c r="A69" s="11" t="s">
        <v>42</v>
      </c>
      <c r="B69" s="12" t="s">
        <v>348</v>
      </c>
      <c r="C69" s="20">
        <v>26.35</v>
      </c>
      <c r="D69" s="25">
        <v>5.5E-2</v>
      </c>
      <c r="E69" s="26">
        <v>24.97630331753555</v>
      </c>
      <c r="F69" s="16"/>
    </row>
    <row r="70" spans="1:6" ht="15.6" x14ac:dyDescent="0.3">
      <c r="A70" s="11" t="s">
        <v>55</v>
      </c>
      <c r="B70" s="12" t="s">
        <v>349</v>
      </c>
      <c r="C70" s="20">
        <v>24.5</v>
      </c>
      <c r="D70" s="25">
        <v>5.5E-2</v>
      </c>
      <c r="E70" s="26">
        <v>23.222748815165879</v>
      </c>
      <c r="F70" s="16"/>
    </row>
    <row r="71" spans="1:6" ht="15.6" x14ac:dyDescent="0.3">
      <c r="A71" s="11" t="s">
        <v>56</v>
      </c>
      <c r="B71" s="12" t="s">
        <v>350</v>
      </c>
      <c r="C71" s="20">
        <v>24.05</v>
      </c>
      <c r="D71" s="25">
        <v>5.5E-2</v>
      </c>
      <c r="E71" s="26">
        <v>22.796208530805689</v>
      </c>
      <c r="F71" s="16"/>
    </row>
    <row r="72" spans="1:6" ht="15.6" x14ac:dyDescent="0.3">
      <c r="A72" s="31" t="s">
        <v>80</v>
      </c>
      <c r="B72" s="32" t="s">
        <v>351</v>
      </c>
      <c r="C72" s="33">
        <v>18.7</v>
      </c>
      <c r="D72" s="34">
        <v>5.5E-2</v>
      </c>
      <c r="E72" s="35">
        <v>17.725118483412324</v>
      </c>
      <c r="F72" s="36"/>
    </row>
    <row r="73" spans="1:6" ht="15.6" x14ac:dyDescent="0.3">
      <c r="A73" s="11" t="s">
        <v>79</v>
      </c>
      <c r="B73" s="12" t="s">
        <v>352</v>
      </c>
      <c r="C73" s="20">
        <v>26.85</v>
      </c>
      <c r="D73" s="25">
        <v>5.5E-2</v>
      </c>
      <c r="E73" s="26">
        <v>25.450236966824647</v>
      </c>
      <c r="F73" s="16"/>
    </row>
    <row r="74" spans="1:6" ht="15.6" x14ac:dyDescent="0.3">
      <c r="A74" s="11" t="s">
        <v>82</v>
      </c>
      <c r="B74" s="12" t="s">
        <v>353</v>
      </c>
      <c r="C74" s="20">
        <v>17.3</v>
      </c>
      <c r="D74" s="25">
        <v>5.5E-2</v>
      </c>
      <c r="E74" s="26">
        <v>16.398104265402846</v>
      </c>
      <c r="F74" s="16"/>
    </row>
    <row r="75" spans="1:6" ht="15.6" x14ac:dyDescent="0.3">
      <c r="A75" s="11" t="s">
        <v>81</v>
      </c>
      <c r="B75" s="12" t="s">
        <v>354</v>
      </c>
      <c r="C75" s="20">
        <v>24.3</v>
      </c>
      <c r="D75" s="25">
        <v>5.5E-2</v>
      </c>
      <c r="E75" s="26">
        <v>23.03317535545024</v>
      </c>
      <c r="F75" s="16"/>
    </row>
    <row r="76" spans="1:6" ht="15.6" x14ac:dyDescent="0.3">
      <c r="A76" s="11" t="s">
        <v>355</v>
      </c>
      <c r="B76" s="12" t="s">
        <v>356</v>
      </c>
      <c r="C76" s="20">
        <v>17.100000000000001</v>
      </c>
      <c r="D76" s="25">
        <v>5.5E-2</v>
      </c>
      <c r="E76" s="26">
        <v>16.208530805687207</v>
      </c>
      <c r="F76" s="16"/>
    </row>
    <row r="77" spans="1:6" ht="15.6" x14ac:dyDescent="0.3">
      <c r="A77" s="11" t="s">
        <v>93</v>
      </c>
      <c r="B77" s="12" t="s">
        <v>357</v>
      </c>
      <c r="C77" s="20">
        <v>17.75</v>
      </c>
      <c r="D77" s="25">
        <v>5.5E-2</v>
      </c>
      <c r="E77" s="26">
        <v>16.824644549763033</v>
      </c>
      <c r="F77" s="16"/>
    </row>
    <row r="78" spans="1:6" ht="15.6" x14ac:dyDescent="0.3">
      <c r="A78" s="11" t="s">
        <v>94</v>
      </c>
      <c r="B78" s="12" t="s">
        <v>358</v>
      </c>
      <c r="C78" s="20">
        <v>24.75</v>
      </c>
      <c r="D78" s="25">
        <v>5.5E-2</v>
      </c>
      <c r="E78" s="26">
        <v>23.45971563981043</v>
      </c>
      <c r="F78" s="16"/>
    </row>
    <row r="79" spans="1:6" ht="20.399999999999999" x14ac:dyDescent="0.3">
      <c r="A79" s="5" t="s">
        <v>359</v>
      </c>
      <c r="B79" s="6" t="s">
        <v>360</v>
      </c>
      <c r="C79" s="7" t="s">
        <v>211</v>
      </c>
      <c r="D79" s="8">
        <v>5.5E-2</v>
      </c>
      <c r="E79" s="9">
        <v>18.625592417061615</v>
      </c>
      <c r="F79" s="10" t="s">
        <v>361</v>
      </c>
    </row>
    <row r="80" spans="1:6" ht="15.6" x14ac:dyDescent="0.3">
      <c r="A80" s="11" t="s">
        <v>362</v>
      </c>
      <c r="B80" s="12" t="s">
        <v>363</v>
      </c>
      <c r="C80" s="20">
        <v>17.8</v>
      </c>
      <c r="D80" s="25">
        <v>5.5E-2</v>
      </c>
      <c r="E80" s="26">
        <v>16.872037914691944</v>
      </c>
      <c r="F80" s="16"/>
    </row>
    <row r="81" spans="1:6" ht="20.399999999999999" x14ac:dyDescent="0.3">
      <c r="A81" s="5" t="s">
        <v>144</v>
      </c>
      <c r="B81" s="6" t="s">
        <v>364</v>
      </c>
      <c r="C81" s="7" t="s">
        <v>211</v>
      </c>
      <c r="D81" s="8">
        <v>5.5E-2</v>
      </c>
      <c r="E81" s="9">
        <v>25.071090047393369</v>
      </c>
      <c r="F81" s="10" t="s">
        <v>365</v>
      </c>
    </row>
    <row r="82" spans="1:6" ht="15.6" x14ac:dyDescent="0.3">
      <c r="A82" s="11" t="s">
        <v>177</v>
      </c>
      <c r="B82" s="19" t="s">
        <v>366</v>
      </c>
      <c r="C82" s="20">
        <v>17.95</v>
      </c>
      <c r="D82" s="37">
        <v>5.5E-2</v>
      </c>
      <c r="E82" s="38">
        <v>17.014218009478672</v>
      </c>
      <c r="F82" s="16" t="s">
        <v>367</v>
      </c>
    </row>
    <row r="83" spans="1:6" ht="20.399999999999999" x14ac:dyDescent="0.3">
      <c r="A83" s="5" t="s">
        <v>149</v>
      </c>
      <c r="B83" s="6" t="s">
        <v>368</v>
      </c>
      <c r="C83" s="7" t="s">
        <v>211</v>
      </c>
      <c r="D83" s="8">
        <v>5.5E-2</v>
      </c>
      <c r="E83" s="9">
        <v>18.483412322274884</v>
      </c>
      <c r="F83" s="10" t="s">
        <v>369</v>
      </c>
    </row>
    <row r="84" spans="1:6" ht="15.6" x14ac:dyDescent="0.3">
      <c r="A84" s="11" t="s">
        <v>111</v>
      </c>
      <c r="B84" s="12" t="s">
        <v>370</v>
      </c>
      <c r="C84" s="20">
        <v>23.1</v>
      </c>
      <c r="D84" s="25">
        <v>5.5E-2</v>
      </c>
      <c r="E84" s="26">
        <v>21.895734597156402</v>
      </c>
      <c r="F84" s="16"/>
    </row>
    <row r="85" spans="1:6" ht="15.6" x14ac:dyDescent="0.3">
      <c r="A85" s="11" t="s">
        <v>371</v>
      </c>
      <c r="B85" s="19" t="s">
        <v>370</v>
      </c>
      <c r="C85" s="20">
        <v>23.1</v>
      </c>
      <c r="D85" s="37">
        <v>5.5E-2</v>
      </c>
      <c r="E85" s="38">
        <v>21.895734597156402</v>
      </c>
      <c r="F85" s="16"/>
    </row>
    <row r="86" spans="1:6" ht="15.6" x14ac:dyDescent="0.3">
      <c r="A86" s="11" t="s">
        <v>372</v>
      </c>
      <c r="B86" s="12" t="s">
        <v>373</v>
      </c>
      <c r="C86" s="20">
        <v>19.850000000000001</v>
      </c>
      <c r="D86" s="25">
        <v>5.5E-2</v>
      </c>
      <c r="E86" s="26">
        <v>18.815165876777254</v>
      </c>
      <c r="F86" s="16"/>
    </row>
    <row r="87" spans="1:6" ht="15.6" x14ac:dyDescent="0.3">
      <c r="A87" s="11" t="s">
        <v>374</v>
      </c>
      <c r="B87" s="12" t="s">
        <v>375</v>
      </c>
      <c r="C87" s="20">
        <v>23.400000000000002</v>
      </c>
      <c r="D87" s="25">
        <v>5.5E-2</v>
      </c>
      <c r="E87" s="26">
        <v>22.18009478672986</v>
      </c>
      <c r="F87" s="16"/>
    </row>
    <row r="88" spans="1:6" ht="15.6" x14ac:dyDescent="0.3">
      <c r="A88" s="11" t="s">
        <v>112</v>
      </c>
      <c r="B88" s="12" t="s">
        <v>376</v>
      </c>
      <c r="C88" s="20">
        <v>47.2</v>
      </c>
      <c r="D88" s="25">
        <v>5.5E-2</v>
      </c>
      <c r="E88" s="26">
        <v>44.739336492890999</v>
      </c>
      <c r="F88" s="16"/>
    </row>
    <row r="89" spans="1:6" ht="15.6" x14ac:dyDescent="0.3">
      <c r="A89" s="11" t="s">
        <v>113</v>
      </c>
      <c r="B89" s="12" t="s">
        <v>377</v>
      </c>
      <c r="C89" s="20">
        <v>22.1</v>
      </c>
      <c r="D89" s="25">
        <v>5.5E-2</v>
      </c>
      <c r="E89" s="26">
        <v>20.947867298578203</v>
      </c>
      <c r="F89" s="16"/>
    </row>
    <row r="90" spans="1:6" ht="15.6" x14ac:dyDescent="0.3">
      <c r="A90" s="11" t="s">
        <v>178</v>
      </c>
      <c r="B90" s="12" t="s">
        <v>378</v>
      </c>
      <c r="C90" s="20">
        <v>22.1</v>
      </c>
      <c r="D90" s="14">
        <v>5.5E-2</v>
      </c>
      <c r="E90" s="15">
        <v>20.947867298578203</v>
      </c>
      <c r="F90" s="16" t="s">
        <v>379</v>
      </c>
    </row>
    <row r="91" spans="1:6" ht="15.6" x14ac:dyDescent="0.3">
      <c r="A91" s="11" t="s">
        <v>380</v>
      </c>
      <c r="B91" s="12" t="s">
        <v>381</v>
      </c>
      <c r="C91" s="20">
        <v>9.5</v>
      </c>
      <c r="D91" s="25">
        <v>5.5E-2</v>
      </c>
      <c r="E91" s="26">
        <v>9.0047393364928912</v>
      </c>
      <c r="F91" s="16"/>
    </row>
    <row r="92" spans="1:6" ht="15.6" x14ac:dyDescent="0.3">
      <c r="A92" s="39" t="s">
        <v>161</v>
      </c>
      <c r="B92" s="40" t="s">
        <v>382</v>
      </c>
      <c r="C92" s="41">
        <v>21.650000000000002</v>
      </c>
      <c r="D92" s="42">
        <v>5.5E-2</v>
      </c>
      <c r="E92" s="43">
        <v>20.521327014218013</v>
      </c>
      <c r="F92" s="44"/>
    </row>
    <row r="93" spans="1:6" ht="15.6" x14ac:dyDescent="0.3">
      <c r="A93" s="45" t="s">
        <v>383</v>
      </c>
      <c r="B93" s="46" t="s">
        <v>382</v>
      </c>
      <c r="C93" s="47">
        <v>21.650000000000002</v>
      </c>
      <c r="D93" s="48">
        <v>5.5E-2</v>
      </c>
      <c r="E93" s="49">
        <v>20.521327014218013</v>
      </c>
      <c r="F93" s="50"/>
    </row>
    <row r="94" spans="1:6" ht="15.6" x14ac:dyDescent="0.3">
      <c r="A94" s="39" t="s">
        <v>154</v>
      </c>
      <c r="B94" s="40" t="s">
        <v>384</v>
      </c>
      <c r="C94" s="41">
        <v>17.150000000000002</v>
      </c>
      <c r="D94" s="42">
        <v>5.5E-2</v>
      </c>
      <c r="E94" s="43">
        <v>16.255924170616115</v>
      </c>
      <c r="F94" s="44"/>
    </row>
    <row r="95" spans="1:6" ht="15.6" x14ac:dyDescent="0.3">
      <c r="A95" s="39" t="s">
        <v>385</v>
      </c>
      <c r="B95" s="40" t="s">
        <v>386</v>
      </c>
      <c r="C95" s="41">
        <v>17.95</v>
      </c>
      <c r="D95" s="37">
        <v>5.5E-2</v>
      </c>
      <c r="E95" s="38">
        <v>17.014218009478672</v>
      </c>
      <c r="F95" s="44"/>
    </row>
    <row r="96" spans="1:6" ht="15.6" x14ac:dyDescent="0.3">
      <c r="A96" s="45" t="s">
        <v>387</v>
      </c>
      <c r="B96" s="46" t="s">
        <v>388</v>
      </c>
      <c r="C96" s="47">
        <v>23.25</v>
      </c>
      <c r="D96" s="48">
        <v>5.5E-2</v>
      </c>
      <c r="E96" s="49">
        <v>22.037914691943129</v>
      </c>
      <c r="F96" s="50"/>
    </row>
    <row r="97" spans="1:6" ht="20.399999999999999" x14ac:dyDescent="0.3">
      <c r="A97" s="5" t="s">
        <v>389</v>
      </c>
      <c r="B97" s="6" t="s">
        <v>390</v>
      </c>
      <c r="C97" s="7" t="s">
        <v>211</v>
      </c>
      <c r="D97" s="8">
        <v>5.5E-2</v>
      </c>
      <c r="E97" s="9">
        <v>11.658767772511849</v>
      </c>
      <c r="F97" s="10" t="s">
        <v>391</v>
      </c>
    </row>
    <row r="98" spans="1:6" ht="15.6" x14ac:dyDescent="0.3">
      <c r="A98" s="11" t="s">
        <v>126</v>
      </c>
      <c r="B98" s="12" t="s">
        <v>392</v>
      </c>
      <c r="C98" s="20">
        <v>20.950000000000003</v>
      </c>
      <c r="D98" s="25">
        <v>5.5E-2</v>
      </c>
      <c r="E98" s="26">
        <v>19.857819905213272</v>
      </c>
      <c r="F98" s="16"/>
    </row>
    <row r="99" spans="1:6" ht="20.399999999999999" x14ac:dyDescent="0.3">
      <c r="A99" s="5" t="s">
        <v>393</v>
      </c>
      <c r="B99" s="6" t="s">
        <v>394</v>
      </c>
      <c r="C99" s="7" t="s">
        <v>211</v>
      </c>
      <c r="D99" s="8">
        <v>0.19999999999999996</v>
      </c>
      <c r="E99" s="9">
        <v>8.25</v>
      </c>
      <c r="F99" s="10" t="s">
        <v>395</v>
      </c>
    </row>
    <row r="100" spans="1:6" ht="15.6" x14ac:dyDescent="0.3">
      <c r="A100" s="31" t="s">
        <v>4</v>
      </c>
      <c r="B100" s="51" t="s">
        <v>396</v>
      </c>
      <c r="C100" s="33">
        <v>17.95</v>
      </c>
      <c r="D100" s="34">
        <v>5.5E-2</v>
      </c>
      <c r="E100" s="35">
        <v>17.014218009478672</v>
      </c>
      <c r="F100" s="36"/>
    </row>
    <row r="101" spans="1:6" ht="15.6" x14ac:dyDescent="0.3">
      <c r="A101" s="11" t="s">
        <v>3</v>
      </c>
      <c r="B101" s="19" t="s">
        <v>397</v>
      </c>
      <c r="C101" s="20">
        <v>13.700000000000001</v>
      </c>
      <c r="D101" s="34">
        <v>5.5E-2</v>
      </c>
      <c r="E101" s="35">
        <v>12.985781990521328</v>
      </c>
      <c r="F101" s="16"/>
    </row>
    <row r="102" spans="1:6" ht="15.6" x14ac:dyDescent="0.3">
      <c r="A102" s="11" t="s">
        <v>2</v>
      </c>
      <c r="B102" s="19" t="s">
        <v>398</v>
      </c>
      <c r="C102" s="20">
        <v>16.95</v>
      </c>
      <c r="D102" s="34">
        <v>5.5E-2</v>
      </c>
      <c r="E102" s="35">
        <v>16.066350710900473</v>
      </c>
      <c r="F102" s="16"/>
    </row>
    <row r="103" spans="1:6" ht="15.6" x14ac:dyDescent="0.3">
      <c r="A103" s="11" t="s">
        <v>1</v>
      </c>
      <c r="B103" s="19" t="s">
        <v>399</v>
      </c>
      <c r="C103" s="20">
        <v>13.15</v>
      </c>
      <c r="D103" s="34">
        <v>5.5E-2</v>
      </c>
      <c r="E103" s="35">
        <v>12.464454976303319</v>
      </c>
      <c r="F103" s="16"/>
    </row>
    <row r="104" spans="1:6" ht="15.6" x14ac:dyDescent="0.3">
      <c r="A104" s="11" t="s">
        <v>183</v>
      </c>
      <c r="B104" s="19" t="s">
        <v>400</v>
      </c>
      <c r="C104" s="20">
        <v>16.600000000000001</v>
      </c>
      <c r="D104" s="34">
        <v>5.5E-2</v>
      </c>
      <c r="E104" s="35">
        <v>15.734597156398106</v>
      </c>
      <c r="F104" s="16"/>
    </row>
    <row r="105" spans="1:6" ht="15.6" x14ac:dyDescent="0.3">
      <c r="A105" s="52" t="s">
        <v>401</v>
      </c>
      <c r="B105" s="53" t="s">
        <v>402</v>
      </c>
      <c r="C105" s="54">
        <v>19.5</v>
      </c>
      <c r="D105" s="55">
        <v>5.5E-2</v>
      </c>
      <c r="E105" s="56">
        <v>18.483412322274884</v>
      </c>
      <c r="F105" s="57"/>
    </row>
    <row r="106" spans="1:6" ht="15.6" x14ac:dyDescent="0.3">
      <c r="A106" s="58" t="s">
        <v>403</v>
      </c>
      <c r="B106" s="59" t="s">
        <v>404</v>
      </c>
      <c r="C106" s="54">
        <v>20.5</v>
      </c>
      <c r="D106" s="55">
        <v>5.5E-2</v>
      </c>
      <c r="E106" s="56">
        <v>19.431279620853083</v>
      </c>
      <c r="F106" s="60"/>
    </row>
    <row r="107" spans="1:6" ht="15.6" x14ac:dyDescent="0.3">
      <c r="A107" s="31" t="s">
        <v>15</v>
      </c>
      <c r="B107" s="51" t="s">
        <v>405</v>
      </c>
      <c r="C107" s="20">
        <v>18.95</v>
      </c>
      <c r="D107" s="34">
        <v>5.5E-2</v>
      </c>
      <c r="E107" s="35">
        <v>17.962085308056871</v>
      </c>
      <c r="F107" s="36"/>
    </row>
    <row r="108" spans="1:6" ht="15.6" x14ac:dyDescent="0.3">
      <c r="A108" s="11" t="s">
        <v>14</v>
      </c>
      <c r="B108" s="19" t="s">
        <v>406</v>
      </c>
      <c r="C108" s="20">
        <v>15.3</v>
      </c>
      <c r="D108" s="34">
        <v>5.5E-2</v>
      </c>
      <c r="E108" s="35">
        <v>14.502369668246446</v>
      </c>
      <c r="F108" s="16"/>
    </row>
    <row r="109" spans="1:6" ht="15.6" x14ac:dyDescent="0.3">
      <c r="A109" s="11" t="s">
        <v>18</v>
      </c>
      <c r="B109" s="19" t="s">
        <v>407</v>
      </c>
      <c r="C109" s="20">
        <v>20.350000000000001</v>
      </c>
      <c r="D109" s="34">
        <v>5.5E-2</v>
      </c>
      <c r="E109" s="35">
        <v>19.289099526066352</v>
      </c>
      <c r="F109" s="16"/>
    </row>
    <row r="110" spans="1:6" ht="15.6" x14ac:dyDescent="0.3">
      <c r="A110" s="11" t="s">
        <v>8</v>
      </c>
      <c r="B110" s="19" t="s">
        <v>408</v>
      </c>
      <c r="C110" s="20">
        <v>21.400000000000002</v>
      </c>
      <c r="D110" s="34">
        <v>5.5E-2</v>
      </c>
      <c r="E110" s="35">
        <v>20.284360189573462</v>
      </c>
      <c r="F110" s="16"/>
    </row>
    <row r="111" spans="1:6" ht="15.6" x14ac:dyDescent="0.3">
      <c r="A111" s="11" t="s">
        <v>20</v>
      </c>
      <c r="B111" s="19" t="s">
        <v>409</v>
      </c>
      <c r="C111" s="20">
        <v>19.150000000000002</v>
      </c>
      <c r="D111" s="34">
        <v>5.5E-2</v>
      </c>
      <c r="E111" s="35">
        <v>18.151658767772513</v>
      </c>
      <c r="F111" s="16"/>
    </row>
    <row r="112" spans="1:6" ht="15.6" x14ac:dyDescent="0.3">
      <c r="A112" s="11" t="s">
        <v>12</v>
      </c>
      <c r="B112" s="19" t="s">
        <v>410</v>
      </c>
      <c r="C112" s="20">
        <v>20.400000000000002</v>
      </c>
      <c r="D112" s="34">
        <v>5.5E-2</v>
      </c>
      <c r="E112" s="35">
        <v>19.336492890995263</v>
      </c>
      <c r="F112" s="16"/>
    </row>
    <row r="113" spans="1:6" ht="15.6" x14ac:dyDescent="0.3">
      <c r="A113" s="11" t="s">
        <v>22</v>
      </c>
      <c r="B113" s="19" t="s">
        <v>411</v>
      </c>
      <c r="C113" s="20">
        <v>19.25</v>
      </c>
      <c r="D113" s="34">
        <v>5.5E-2</v>
      </c>
      <c r="E113" s="35">
        <v>18.246445497630333</v>
      </c>
      <c r="F113" s="16"/>
    </row>
    <row r="114" spans="1:6" ht="15.6" x14ac:dyDescent="0.3">
      <c r="A114" s="11" t="s">
        <v>7</v>
      </c>
      <c r="B114" s="19" t="s">
        <v>412</v>
      </c>
      <c r="C114" s="20">
        <v>20.5</v>
      </c>
      <c r="D114" s="34">
        <v>5.5E-2</v>
      </c>
      <c r="E114" s="35">
        <v>19.431279620853083</v>
      </c>
      <c r="F114" s="16"/>
    </row>
    <row r="115" spans="1:6" ht="15.6" x14ac:dyDescent="0.3">
      <c r="A115" s="11" t="s">
        <v>19</v>
      </c>
      <c r="B115" s="19" t="s">
        <v>413</v>
      </c>
      <c r="C115" s="20">
        <v>17.400000000000002</v>
      </c>
      <c r="D115" s="34">
        <v>5.5E-2</v>
      </c>
      <c r="E115" s="35">
        <v>16.492890995260666</v>
      </c>
      <c r="F115" s="16"/>
    </row>
    <row r="116" spans="1:6" ht="15.6" x14ac:dyDescent="0.3">
      <c r="A116" s="11" t="s">
        <v>21</v>
      </c>
      <c r="B116" s="19" t="s">
        <v>414</v>
      </c>
      <c r="C116" s="20">
        <v>21.400000000000002</v>
      </c>
      <c r="D116" s="34">
        <v>5.5E-2</v>
      </c>
      <c r="E116" s="35">
        <v>20.284360189573462</v>
      </c>
      <c r="F116" s="16"/>
    </row>
    <row r="117" spans="1:6" ht="15.6" x14ac:dyDescent="0.3">
      <c r="A117" s="11" t="s">
        <v>13</v>
      </c>
      <c r="B117" s="19" t="s">
        <v>415</v>
      </c>
      <c r="C117" s="20">
        <v>19.5</v>
      </c>
      <c r="D117" s="34">
        <v>5.5E-2</v>
      </c>
      <c r="E117" s="35">
        <v>18.483412322274884</v>
      </c>
      <c r="F117" s="16"/>
    </row>
    <row r="118" spans="1:6" ht="15.6" x14ac:dyDescent="0.3">
      <c r="A118" s="11" t="s">
        <v>10</v>
      </c>
      <c r="B118" s="19" t="s">
        <v>416</v>
      </c>
      <c r="C118" s="20">
        <v>20.950000000000003</v>
      </c>
      <c r="D118" s="34">
        <v>5.5E-2</v>
      </c>
      <c r="E118" s="35">
        <v>19.857819905213272</v>
      </c>
      <c r="F118" s="16"/>
    </row>
    <row r="119" spans="1:6" ht="15.6" x14ac:dyDescent="0.3">
      <c r="A119" s="11" t="s">
        <v>17</v>
      </c>
      <c r="B119" s="19" t="s">
        <v>417</v>
      </c>
      <c r="C119" s="20">
        <v>18.75</v>
      </c>
      <c r="D119" s="34">
        <v>5.5E-2</v>
      </c>
      <c r="E119" s="35">
        <v>17.772511848341232</v>
      </c>
      <c r="F119" s="16"/>
    </row>
    <row r="120" spans="1:6" ht="15.6" x14ac:dyDescent="0.3">
      <c r="A120" s="11" t="s">
        <v>9</v>
      </c>
      <c r="B120" s="12" t="s">
        <v>418</v>
      </c>
      <c r="C120" s="20">
        <v>14.8</v>
      </c>
      <c r="D120" s="61">
        <v>5.5E-2</v>
      </c>
      <c r="E120" s="62">
        <v>14.028436018957347</v>
      </c>
      <c r="F120" s="16"/>
    </row>
    <row r="121" spans="1:6" ht="15.6" x14ac:dyDescent="0.3">
      <c r="A121" s="11" t="s">
        <v>11</v>
      </c>
      <c r="B121" s="12" t="s">
        <v>419</v>
      </c>
      <c r="C121" s="20">
        <v>21.150000000000002</v>
      </c>
      <c r="D121" s="61">
        <v>5.5E-2</v>
      </c>
      <c r="E121" s="62">
        <v>20.047393364928912</v>
      </c>
      <c r="F121" s="16"/>
    </row>
    <row r="122" spans="1:6" ht="15.6" x14ac:dyDescent="0.3">
      <c r="A122" s="63" t="s">
        <v>420</v>
      </c>
      <c r="B122" s="18" t="s">
        <v>421</v>
      </c>
      <c r="C122" s="27">
        <v>12.200000000000001</v>
      </c>
      <c r="D122" s="64">
        <v>5.5E-2</v>
      </c>
      <c r="E122" s="65">
        <v>11.56398104265403</v>
      </c>
      <c r="F122" s="30"/>
    </row>
    <row r="123" spans="1:6" ht="15.6" x14ac:dyDescent="0.3">
      <c r="A123" s="11" t="s">
        <v>27</v>
      </c>
      <c r="B123" s="19" t="s">
        <v>422</v>
      </c>
      <c r="C123" s="20">
        <v>13.600000000000001</v>
      </c>
      <c r="D123" s="34">
        <v>5.5E-2</v>
      </c>
      <c r="E123" s="35">
        <v>12.890995260663509</v>
      </c>
      <c r="F123" s="16"/>
    </row>
    <row r="124" spans="1:6" ht="15.6" x14ac:dyDescent="0.3">
      <c r="A124" s="11" t="s">
        <v>28</v>
      </c>
      <c r="B124" s="19" t="s">
        <v>423</v>
      </c>
      <c r="C124" s="20">
        <v>26.1</v>
      </c>
      <c r="D124" s="34">
        <v>5.5E-2</v>
      </c>
      <c r="E124" s="35">
        <v>24.739336492890999</v>
      </c>
      <c r="F124" s="16"/>
    </row>
    <row r="125" spans="1:6" ht="20.399999999999999" x14ac:dyDescent="0.3">
      <c r="A125" s="5" t="s">
        <v>424</v>
      </c>
      <c r="B125" s="66" t="s">
        <v>425</v>
      </c>
      <c r="C125" s="7" t="s">
        <v>211</v>
      </c>
      <c r="D125" s="67">
        <v>5.5E-2</v>
      </c>
      <c r="E125" s="68">
        <v>24.739336492890999</v>
      </c>
      <c r="F125" s="10" t="s">
        <v>426</v>
      </c>
    </row>
    <row r="126" spans="1:6" ht="15.6" x14ac:dyDescent="0.3">
      <c r="A126" s="11" t="s">
        <v>31</v>
      </c>
      <c r="B126" s="19" t="s">
        <v>427</v>
      </c>
      <c r="C126" s="20">
        <v>12.700000000000001</v>
      </c>
      <c r="D126" s="34">
        <v>5.5E-2</v>
      </c>
      <c r="E126" s="35">
        <v>12.037914691943129</v>
      </c>
      <c r="F126" s="16"/>
    </row>
    <row r="127" spans="1:6" ht="15.6" x14ac:dyDescent="0.3">
      <c r="A127" s="11" t="s">
        <v>32</v>
      </c>
      <c r="B127" s="19" t="s">
        <v>428</v>
      </c>
      <c r="C127" s="20">
        <v>12.700000000000001</v>
      </c>
      <c r="D127" s="34">
        <v>5.5E-2</v>
      </c>
      <c r="E127" s="35">
        <v>12.037914691943129</v>
      </c>
      <c r="F127" s="16"/>
    </row>
    <row r="128" spans="1:6" ht="15.6" x14ac:dyDescent="0.3">
      <c r="A128" s="11" t="s">
        <v>29</v>
      </c>
      <c r="B128" s="19" t="s">
        <v>429</v>
      </c>
      <c r="C128" s="20">
        <v>13.55</v>
      </c>
      <c r="D128" s="34">
        <v>5.5E-2</v>
      </c>
      <c r="E128" s="35">
        <v>12.843601895734599</v>
      </c>
      <c r="F128" s="16"/>
    </row>
    <row r="129" spans="1:6" ht="15.6" x14ac:dyDescent="0.3">
      <c r="A129" s="11" t="s">
        <v>30</v>
      </c>
      <c r="B129" s="19" t="s">
        <v>430</v>
      </c>
      <c r="C129" s="20">
        <v>12.700000000000001</v>
      </c>
      <c r="D129" s="34">
        <v>5.5E-2</v>
      </c>
      <c r="E129" s="35">
        <v>12.037914691943129</v>
      </c>
      <c r="F129" s="16"/>
    </row>
    <row r="130" spans="1:6" ht="15.6" x14ac:dyDescent="0.3">
      <c r="A130" s="11" t="s">
        <v>33</v>
      </c>
      <c r="B130" s="19" t="s">
        <v>431</v>
      </c>
      <c r="C130" s="20">
        <v>14.100000000000001</v>
      </c>
      <c r="D130" s="34">
        <v>5.5E-2</v>
      </c>
      <c r="E130" s="35">
        <v>13.364928909952608</v>
      </c>
      <c r="F130" s="16"/>
    </row>
    <row r="131" spans="1:6" ht="15.6" x14ac:dyDescent="0.3">
      <c r="A131" s="11" t="s">
        <v>6</v>
      </c>
      <c r="B131" s="19" t="s">
        <v>432</v>
      </c>
      <c r="C131" s="20">
        <v>23.8</v>
      </c>
      <c r="D131" s="34">
        <v>5.5E-2</v>
      </c>
      <c r="E131" s="35">
        <v>22.559241706161139</v>
      </c>
      <c r="F131" s="16"/>
    </row>
    <row r="132" spans="1:6" ht="15.6" x14ac:dyDescent="0.3">
      <c r="A132" s="11" t="s">
        <v>433</v>
      </c>
      <c r="B132" s="19" t="s">
        <v>434</v>
      </c>
      <c r="C132" s="20">
        <v>23.950000000000003</v>
      </c>
      <c r="D132" s="34">
        <v>5.5E-2</v>
      </c>
      <c r="E132" s="35">
        <v>22.70142180094787</v>
      </c>
      <c r="F132" s="16"/>
    </row>
    <row r="133" spans="1:6" ht="15.6" x14ac:dyDescent="0.3">
      <c r="A133" s="11" t="s">
        <v>435</v>
      </c>
      <c r="B133" s="19" t="s">
        <v>436</v>
      </c>
      <c r="C133" s="20">
        <v>23.55</v>
      </c>
      <c r="D133" s="34">
        <v>5.5E-2</v>
      </c>
      <c r="E133" s="35">
        <v>22.322274881516588</v>
      </c>
      <c r="F133" s="16"/>
    </row>
    <row r="134" spans="1:6" ht="15.6" x14ac:dyDescent="0.3">
      <c r="A134" s="11" t="s">
        <v>35</v>
      </c>
      <c r="B134" s="19" t="s">
        <v>437</v>
      </c>
      <c r="C134" s="20">
        <v>18.55</v>
      </c>
      <c r="D134" s="34">
        <v>5.5E-2</v>
      </c>
      <c r="E134" s="35">
        <v>17.582938388625593</v>
      </c>
      <c r="F134" s="16"/>
    </row>
    <row r="135" spans="1:6" ht="15.6" x14ac:dyDescent="0.3">
      <c r="A135" s="11" t="s">
        <v>36</v>
      </c>
      <c r="B135" s="19" t="s">
        <v>438</v>
      </c>
      <c r="C135" s="20">
        <v>30.950000000000003</v>
      </c>
      <c r="D135" s="34">
        <v>5.5E-2</v>
      </c>
      <c r="E135" s="35">
        <v>29.336492890995267</v>
      </c>
      <c r="F135" s="16"/>
    </row>
    <row r="136" spans="1:6" ht="15.6" x14ac:dyDescent="0.3">
      <c r="A136" s="11" t="s">
        <v>41</v>
      </c>
      <c r="B136" s="19" t="s">
        <v>439</v>
      </c>
      <c r="C136" s="20">
        <v>19.700000000000003</v>
      </c>
      <c r="D136" s="34">
        <v>5.5E-2</v>
      </c>
      <c r="E136" s="35">
        <v>18.672985781990526</v>
      </c>
      <c r="F136" s="16"/>
    </row>
    <row r="137" spans="1:6" ht="15.6" x14ac:dyDescent="0.3">
      <c r="A137" s="11" t="s">
        <v>39</v>
      </c>
      <c r="B137" s="12" t="s">
        <v>440</v>
      </c>
      <c r="C137" s="20">
        <v>19.700000000000003</v>
      </c>
      <c r="D137" s="34">
        <v>5.5E-2</v>
      </c>
      <c r="E137" s="35">
        <v>18.672985781990526</v>
      </c>
      <c r="F137" s="16"/>
    </row>
    <row r="138" spans="1:6" ht="15.6" x14ac:dyDescent="0.3">
      <c r="A138" s="11" t="s">
        <v>40</v>
      </c>
      <c r="B138" s="12" t="s">
        <v>441</v>
      </c>
      <c r="C138" s="20">
        <v>19.700000000000003</v>
      </c>
      <c r="D138" s="34">
        <v>5.5E-2</v>
      </c>
      <c r="E138" s="35">
        <v>18.672985781990526</v>
      </c>
      <c r="F138" s="16"/>
    </row>
    <row r="139" spans="1:6" ht="15.6" x14ac:dyDescent="0.3">
      <c r="A139" s="11" t="s">
        <v>37</v>
      </c>
      <c r="B139" s="19" t="s">
        <v>442</v>
      </c>
      <c r="C139" s="20">
        <v>24.950000000000003</v>
      </c>
      <c r="D139" s="34">
        <v>5.5E-2</v>
      </c>
      <c r="E139" s="35">
        <v>23.649289099526069</v>
      </c>
      <c r="F139" s="16"/>
    </row>
    <row r="140" spans="1:6" ht="15.6" x14ac:dyDescent="0.3">
      <c r="A140" s="11" t="s">
        <v>38</v>
      </c>
      <c r="B140" s="19" t="s">
        <v>443</v>
      </c>
      <c r="C140" s="20">
        <v>34.4</v>
      </c>
      <c r="D140" s="34">
        <v>5.5E-2</v>
      </c>
      <c r="E140" s="35">
        <v>32.606635071090047</v>
      </c>
      <c r="F140" s="16"/>
    </row>
    <row r="141" spans="1:6" ht="15.6" x14ac:dyDescent="0.3">
      <c r="A141" s="11" t="s">
        <v>141</v>
      </c>
      <c r="B141" s="19" t="s">
        <v>444</v>
      </c>
      <c r="C141" s="20">
        <v>24.8</v>
      </c>
      <c r="D141" s="34">
        <v>5.5E-2</v>
      </c>
      <c r="E141" s="35">
        <v>23.507109004739338</v>
      </c>
      <c r="F141" s="16"/>
    </row>
    <row r="142" spans="1:6" ht="15.6" x14ac:dyDescent="0.3">
      <c r="A142" s="11" t="s">
        <v>44</v>
      </c>
      <c r="B142" s="19" t="s">
        <v>445</v>
      </c>
      <c r="C142" s="20">
        <v>23.400000000000002</v>
      </c>
      <c r="D142" s="34">
        <v>5.5E-2</v>
      </c>
      <c r="E142" s="35">
        <v>22.18009478672986</v>
      </c>
      <c r="F142" s="16"/>
    </row>
    <row r="143" spans="1:6" ht="15.6" x14ac:dyDescent="0.3">
      <c r="A143" s="11" t="s">
        <v>48</v>
      </c>
      <c r="B143" s="19" t="s">
        <v>446</v>
      </c>
      <c r="C143" s="20">
        <v>22.5</v>
      </c>
      <c r="D143" s="34">
        <v>5.5E-2</v>
      </c>
      <c r="E143" s="35">
        <v>21.327014218009481</v>
      </c>
      <c r="F143" s="16"/>
    </row>
    <row r="144" spans="1:6" ht="15.6" x14ac:dyDescent="0.3">
      <c r="A144" s="11" t="s">
        <v>51</v>
      </c>
      <c r="B144" s="19" t="s">
        <v>447</v>
      </c>
      <c r="C144" s="20">
        <v>24.450000000000003</v>
      </c>
      <c r="D144" s="34">
        <v>5.5E-2</v>
      </c>
      <c r="E144" s="35">
        <v>23.175355450236971</v>
      </c>
      <c r="F144" s="16"/>
    </row>
    <row r="145" spans="1:6" ht="15.6" x14ac:dyDescent="0.3">
      <c r="A145" s="11" t="s">
        <v>53</v>
      </c>
      <c r="B145" s="12" t="s">
        <v>448</v>
      </c>
      <c r="C145" s="20">
        <v>26.5</v>
      </c>
      <c r="D145" s="34">
        <v>5.5E-2</v>
      </c>
      <c r="E145" s="35">
        <v>25.118483412322277</v>
      </c>
      <c r="F145" s="16"/>
    </row>
    <row r="146" spans="1:6" ht="15.6" x14ac:dyDescent="0.3">
      <c r="A146" s="11" t="s">
        <v>46</v>
      </c>
      <c r="B146" s="19" t="s">
        <v>449</v>
      </c>
      <c r="C146" s="20">
        <v>22.8</v>
      </c>
      <c r="D146" s="34">
        <v>5.5E-2</v>
      </c>
      <c r="E146" s="35">
        <v>21.611374407582939</v>
      </c>
      <c r="F146" s="16"/>
    </row>
    <row r="147" spans="1:6" ht="15.6" x14ac:dyDescent="0.3">
      <c r="A147" s="11" t="s">
        <v>184</v>
      </c>
      <c r="B147" s="12" t="s">
        <v>450</v>
      </c>
      <c r="C147" s="20">
        <v>22.3</v>
      </c>
      <c r="D147" s="14">
        <v>5.5E-2</v>
      </c>
      <c r="E147" s="15">
        <v>21.137440758293842</v>
      </c>
      <c r="F147" s="69"/>
    </row>
    <row r="148" spans="1:6" ht="15.6" x14ac:dyDescent="0.3">
      <c r="A148" s="11" t="s">
        <v>43</v>
      </c>
      <c r="B148" s="19" t="s">
        <v>451</v>
      </c>
      <c r="C148" s="20">
        <v>16.95</v>
      </c>
      <c r="D148" s="34">
        <v>5.5E-2</v>
      </c>
      <c r="E148" s="35">
        <v>16.066350710900473</v>
      </c>
      <c r="F148" s="16"/>
    </row>
    <row r="149" spans="1:6" ht="15.6" x14ac:dyDescent="0.3">
      <c r="A149" s="11" t="s">
        <v>47</v>
      </c>
      <c r="B149" s="19" t="s">
        <v>452</v>
      </c>
      <c r="C149" s="20">
        <v>16.95</v>
      </c>
      <c r="D149" s="34">
        <v>5.5E-2</v>
      </c>
      <c r="E149" s="35">
        <v>16.066350710900473</v>
      </c>
      <c r="F149" s="16"/>
    </row>
    <row r="150" spans="1:6" ht="15.6" x14ac:dyDescent="0.3">
      <c r="A150" s="11" t="s">
        <v>52</v>
      </c>
      <c r="B150" s="19" t="s">
        <v>453</v>
      </c>
      <c r="C150" s="20">
        <v>19.850000000000001</v>
      </c>
      <c r="D150" s="34">
        <v>5.5E-2</v>
      </c>
      <c r="E150" s="35">
        <v>18.815165876777254</v>
      </c>
      <c r="F150" s="16"/>
    </row>
    <row r="151" spans="1:6" ht="15.6" x14ac:dyDescent="0.3">
      <c r="A151" s="11" t="s">
        <v>45</v>
      </c>
      <c r="B151" s="19" t="s">
        <v>454</v>
      </c>
      <c r="C151" s="20">
        <v>16.850000000000001</v>
      </c>
      <c r="D151" s="34">
        <v>5.5E-2</v>
      </c>
      <c r="E151" s="35">
        <v>15.971563981042657</v>
      </c>
      <c r="F151" s="16"/>
    </row>
    <row r="152" spans="1:6" ht="15.6" x14ac:dyDescent="0.3">
      <c r="A152" s="11" t="s">
        <v>50</v>
      </c>
      <c r="B152" s="19" t="s">
        <v>455</v>
      </c>
      <c r="C152" s="20">
        <v>16.95</v>
      </c>
      <c r="D152" s="34">
        <v>5.5E-2</v>
      </c>
      <c r="E152" s="35">
        <v>16.066350710900473</v>
      </c>
      <c r="F152" s="16"/>
    </row>
    <row r="153" spans="1:6" ht="15.6" x14ac:dyDescent="0.3">
      <c r="A153" s="11" t="s">
        <v>49</v>
      </c>
      <c r="B153" s="19" t="s">
        <v>456</v>
      </c>
      <c r="C153" s="20">
        <v>16.95</v>
      </c>
      <c r="D153" s="34">
        <v>5.5E-2</v>
      </c>
      <c r="E153" s="35">
        <v>16.066350710900473</v>
      </c>
      <c r="F153" s="16"/>
    </row>
    <row r="154" spans="1:6" ht="20.399999999999999" x14ac:dyDescent="0.3">
      <c r="A154" s="5" t="s">
        <v>457</v>
      </c>
      <c r="B154" s="66" t="s">
        <v>458</v>
      </c>
      <c r="C154" s="7" t="s">
        <v>211</v>
      </c>
      <c r="D154" s="67">
        <v>5.5E-2</v>
      </c>
      <c r="E154" s="68">
        <v>14.691943127962086</v>
      </c>
      <c r="F154" s="10" t="s">
        <v>459</v>
      </c>
    </row>
    <row r="155" spans="1:6" ht="15.6" x14ac:dyDescent="0.3">
      <c r="A155" s="11" t="s">
        <v>54</v>
      </c>
      <c r="B155" s="19" t="s">
        <v>460</v>
      </c>
      <c r="C155" s="20">
        <v>17.3</v>
      </c>
      <c r="D155" s="34">
        <v>5.5E-2</v>
      </c>
      <c r="E155" s="35">
        <v>16.398104265402846</v>
      </c>
      <c r="F155" s="16"/>
    </row>
    <row r="156" spans="1:6" ht="15.6" x14ac:dyDescent="0.3">
      <c r="A156" s="11" t="s">
        <v>57</v>
      </c>
      <c r="B156" s="19" t="s">
        <v>461</v>
      </c>
      <c r="C156" s="20">
        <v>15.25</v>
      </c>
      <c r="D156" s="34">
        <v>5.5E-2</v>
      </c>
      <c r="E156" s="35">
        <v>14.454976303317537</v>
      </c>
      <c r="F156" s="16"/>
    </row>
    <row r="157" spans="1:6" ht="15.6" x14ac:dyDescent="0.3">
      <c r="A157" s="11" t="s">
        <v>63</v>
      </c>
      <c r="B157" s="19" t="s">
        <v>462</v>
      </c>
      <c r="C157" s="20">
        <v>15.25</v>
      </c>
      <c r="D157" s="34">
        <v>5.5E-2</v>
      </c>
      <c r="E157" s="35">
        <v>14.454976303317537</v>
      </c>
      <c r="F157" s="16"/>
    </row>
    <row r="158" spans="1:6" ht="15.6" x14ac:dyDescent="0.3">
      <c r="A158" s="11" t="s">
        <v>65</v>
      </c>
      <c r="B158" s="19" t="s">
        <v>463</v>
      </c>
      <c r="C158" s="20">
        <v>16.8</v>
      </c>
      <c r="D158" s="34">
        <v>5.5E-2</v>
      </c>
      <c r="E158" s="35">
        <v>15.924170616113745</v>
      </c>
      <c r="F158" s="16"/>
    </row>
    <row r="159" spans="1:6" ht="15.6" x14ac:dyDescent="0.3">
      <c r="A159" s="11" t="s">
        <v>59</v>
      </c>
      <c r="B159" s="19" t="s">
        <v>464</v>
      </c>
      <c r="C159" s="20">
        <v>14.9</v>
      </c>
      <c r="D159" s="34">
        <v>5.5E-2</v>
      </c>
      <c r="E159" s="35">
        <v>14.123222748815166</v>
      </c>
      <c r="F159" s="16"/>
    </row>
    <row r="160" spans="1:6" ht="15.6" x14ac:dyDescent="0.3">
      <c r="A160" s="11" t="s">
        <v>61</v>
      </c>
      <c r="B160" s="19" t="s">
        <v>465</v>
      </c>
      <c r="C160" s="20">
        <v>15.350000000000001</v>
      </c>
      <c r="D160" s="34">
        <v>5.5E-2</v>
      </c>
      <c r="E160" s="35">
        <v>14.549763033175358</v>
      </c>
      <c r="F160" s="16"/>
    </row>
    <row r="161" spans="1:6" ht="15.6" x14ac:dyDescent="0.3">
      <c r="A161" s="11" t="s">
        <v>67</v>
      </c>
      <c r="B161" s="19" t="s">
        <v>466</v>
      </c>
      <c r="C161" s="20">
        <v>15.25</v>
      </c>
      <c r="D161" s="34">
        <v>5.5E-2</v>
      </c>
      <c r="E161" s="35">
        <v>14.454976303317537</v>
      </c>
      <c r="F161" s="16"/>
    </row>
    <row r="162" spans="1:6" ht="15.6" x14ac:dyDescent="0.3">
      <c r="A162" s="11" t="s">
        <v>58</v>
      </c>
      <c r="B162" s="19" t="s">
        <v>467</v>
      </c>
      <c r="C162" s="20">
        <v>26.6</v>
      </c>
      <c r="D162" s="34">
        <v>5.5E-2</v>
      </c>
      <c r="E162" s="35">
        <v>25.213270142180097</v>
      </c>
      <c r="F162" s="16"/>
    </row>
    <row r="163" spans="1:6" ht="15.6" x14ac:dyDescent="0.3">
      <c r="A163" s="11" t="s">
        <v>64</v>
      </c>
      <c r="B163" s="19" t="s">
        <v>468</v>
      </c>
      <c r="C163" s="20">
        <v>26.6</v>
      </c>
      <c r="D163" s="34">
        <v>5.5E-2</v>
      </c>
      <c r="E163" s="35">
        <v>25.213270142180097</v>
      </c>
      <c r="F163" s="16"/>
    </row>
    <row r="164" spans="1:6" ht="15.6" x14ac:dyDescent="0.3">
      <c r="A164" s="11" t="s">
        <v>66</v>
      </c>
      <c r="B164" s="19" t="s">
        <v>469</v>
      </c>
      <c r="C164" s="20">
        <v>27.150000000000002</v>
      </c>
      <c r="D164" s="34">
        <v>5.5E-2</v>
      </c>
      <c r="E164" s="35">
        <v>25.73459715639811</v>
      </c>
      <c r="F164" s="16"/>
    </row>
    <row r="165" spans="1:6" ht="15.6" x14ac:dyDescent="0.3">
      <c r="A165" s="11" t="s">
        <v>60</v>
      </c>
      <c r="B165" s="19" t="s">
        <v>470</v>
      </c>
      <c r="C165" s="20">
        <v>25.85</v>
      </c>
      <c r="D165" s="34">
        <v>5.5E-2</v>
      </c>
      <c r="E165" s="35">
        <v>24.502369668246448</v>
      </c>
      <c r="F165" s="16"/>
    </row>
    <row r="166" spans="1:6" ht="15.6" x14ac:dyDescent="0.3">
      <c r="A166" s="11" t="s">
        <v>62</v>
      </c>
      <c r="B166" s="19" t="s">
        <v>471</v>
      </c>
      <c r="C166" s="20">
        <v>27.3</v>
      </c>
      <c r="D166" s="34">
        <v>5.5E-2</v>
      </c>
      <c r="E166" s="35">
        <v>25.876777251184837</v>
      </c>
      <c r="F166" s="16"/>
    </row>
    <row r="167" spans="1:6" ht="15.6" x14ac:dyDescent="0.3">
      <c r="A167" s="11" t="s">
        <v>168</v>
      </c>
      <c r="B167" s="12" t="s">
        <v>472</v>
      </c>
      <c r="C167" s="20">
        <v>26.6</v>
      </c>
      <c r="D167" s="14">
        <v>5.5E-2</v>
      </c>
      <c r="E167" s="15">
        <v>25.213270142180097</v>
      </c>
      <c r="F167" s="69"/>
    </row>
    <row r="168" spans="1:6" ht="15.6" x14ac:dyDescent="0.3">
      <c r="A168" s="11" t="s">
        <v>76</v>
      </c>
      <c r="B168" s="19" t="s">
        <v>473</v>
      </c>
      <c r="C168" s="20">
        <v>14.65</v>
      </c>
      <c r="D168" s="34">
        <v>5.5E-2</v>
      </c>
      <c r="E168" s="35">
        <v>13.886255924170618</v>
      </c>
      <c r="F168" s="16"/>
    </row>
    <row r="169" spans="1:6" ht="15.6" x14ac:dyDescent="0.3">
      <c r="A169" s="11" t="s">
        <v>68</v>
      </c>
      <c r="B169" s="19" t="s">
        <v>474</v>
      </c>
      <c r="C169" s="20">
        <v>14.4</v>
      </c>
      <c r="D169" s="34">
        <v>5.5E-2</v>
      </c>
      <c r="E169" s="35">
        <v>13.649289099526067</v>
      </c>
      <c r="F169" s="16"/>
    </row>
    <row r="170" spans="1:6" ht="15.6" x14ac:dyDescent="0.3">
      <c r="A170" s="11" t="s">
        <v>78</v>
      </c>
      <c r="B170" s="19" t="s">
        <v>475</v>
      </c>
      <c r="C170" s="20">
        <v>14.200000000000001</v>
      </c>
      <c r="D170" s="34">
        <v>5.5E-2</v>
      </c>
      <c r="E170" s="35">
        <v>13.459715639810428</v>
      </c>
      <c r="F170" s="16"/>
    </row>
    <row r="171" spans="1:6" ht="15.6" x14ac:dyDescent="0.3">
      <c r="A171" s="11" t="s">
        <v>72</v>
      </c>
      <c r="B171" s="19" t="s">
        <v>476</v>
      </c>
      <c r="C171" s="20">
        <v>14.4</v>
      </c>
      <c r="D171" s="34">
        <v>5.5E-2</v>
      </c>
      <c r="E171" s="35">
        <v>13.649289099526067</v>
      </c>
      <c r="F171" s="16"/>
    </row>
    <row r="172" spans="1:6" ht="15.6" x14ac:dyDescent="0.3">
      <c r="A172" s="11" t="s">
        <v>74</v>
      </c>
      <c r="B172" s="19" t="s">
        <v>477</v>
      </c>
      <c r="C172" s="20">
        <v>14.100000000000001</v>
      </c>
      <c r="D172" s="34">
        <v>5.5E-2</v>
      </c>
      <c r="E172" s="35">
        <v>13.364928909952608</v>
      </c>
      <c r="F172" s="16"/>
    </row>
    <row r="173" spans="1:6" ht="15.6" x14ac:dyDescent="0.3">
      <c r="A173" s="11" t="s">
        <v>70</v>
      </c>
      <c r="B173" s="19" t="s">
        <v>478</v>
      </c>
      <c r="C173" s="20">
        <v>14.200000000000001</v>
      </c>
      <c r="D173" s="34">
        <v>5.5E-2</v>
      </c>
      <c r="E173" s="35">
        <v>13.459715639810428</v>
      </c>
      <c r="F173" s="16"/>
    </row>
    <row r="174" spans="1:6" ht="15.6" x14ac:dyDescent="0.3">
      <c r="A174" s="11" t="s">
        <v>77</v>
      </c>
      <c r="B174" s="19" t="s">
        <v>479</v>
      </c>
      <c r="C174" s="20">
        <v>24.55</v>
      </c>
      <c r="D174" s="34">
        <v>5.5E-2</v>
      </c>
      <c r="E174" s="35">
        <v>23.270142180094791</v>
      </c>
      <c r="F174" s="16"/>
    </row>
    <row r="175" spans="1:6" ht="15.6" x14ac:dyDescent="0.3">
      <c r="A175" s="11" t="s">
        <v>69</v>
      </c>
      <c r="B175" s="19" t="s">
        <v>480</v>
      </c>
      <c r="C175" s="20">
        <v>24.450000000000003</v>
      </c>
      <c r="D175" s="34">
        <v>5.5E-2</v>
      </c>
      <c r="E175" s="35">
        <v>23.175355450236971</v>
      </c>
      <c r="F175" s="16"/>
    </row>
    <row r="176" spans="1:6" ht="15.6" x14ac:dyDescent="0.3">
      <c r="A176" s="11" t="s">
        <v>73</v>
      </c>
      <c r="B176" s="19" t="s">
        <v>481</v>
      </c>
      <c r="C176" s="20">
        <v>24.450000000000003</v>
      </c>
      <c r="D176" s="34">
        <v>5.5E-2</v>
      </c>
      <c r="E176" s="35">
        <v>23.175355450236971</v>
      </c>
      <c r="F176" s="16"/>
    </row>
    <row r="177" spans="1:6" ht="15.6" x14ac:dyDescent="0.3">
      <c r="A177" s="11" t="s">
        <v>75</v>
      </c>
      <c r="B177" s="19" t="s">
        <v>482</v>
      </c>
      <c r="C177" s="20">
        <v>23.650000000000002</v>
      </c>
      <c r="D177" s="34">
        <v>5.5E-2</v>
      </c>
      <c r="E177" s="35">
        <v>22.417061611374411</v>
      </c>
      <c r="F177" s="16"/>
    </row>
    <row r="178" spans="1:6" ht="15.6" x14ac:dyDescent="0.3">
      <c r="A178" s="11" t="s">
        <v>71</v>
      </c>
      <c r="B178" s="19" t="s">
        <v>483</v>
      </c>
      <c r="C178" s="20">
        <v>23.650000000000002</v>
      </c>
      <c r="D178" s="34">
        <v>5.5E-2</v>
      </c>
      <c r="E178" s="35">
        <v>22.417061611374411</v>
      </c>
      <c r="F178" s="16"/>
    </row>
    <row r="179" spans="1:6" ht="15.6" x14ac:dyDescent="0.3">
      <c r="A179" s="11" t="s">
        <v>484</v>
      </c>
      <c r="B179" s="19" t="s">
        <v>485</v>
      </c>
      <c r="C179" s="20">
        <v>14.15</v>
      </c>
      <c r="D179" s="34">
        <v>5.5E-2</v>
      </c>
      <c r="E179" s="35">
        <v>13.412322274881518</v>
      </c>
      <c r="F179" s="16"/>
    </row>
    <row r="180" spans="1:6" ht="15.6" x14ac:dyDescent="0.3">
      <c r="A180" s="11" t="s">
        <v>486</v>
      </c>
      <c r="B180" s="19" t="s">
        <v>487</v>
      </c>
      <c r="C180" s="20">
        <v>14.450000000000001</v>
      </c>
      <c r="D180" s="34">
        <v>5.5E-2</v>
      </c>
      <c r="E180" s="35">
        <v>13.696682464454979</v>
      </c>
      <c r="F180" s="16"/>
    </row>
    <row r="181" spans="1:6" ht="15.6" x14ac:dyDescent="0.3">
      <c r="A181" s="11" t="s">
        <v>488</v>
      </c>
      <c r="B181" s="19" t="s">
        <v>489</v>
      </c>
      <c r="C181" s="20">
        <v>14.15</v>
      </c>
      <c r="D181" s="34">
        <v>5.5E-2</v>
      </c>
      <c r="E181" s="35">
        <v>13.412322274881518</v>
      </c>
      <c r="F181" s="16"/>
    </row>
    <row r="182" spans="1:6" ht="15.6" x14ac:dyDescent="0.3">
      <c r="A182" s="11" t="s">
        <v>490</v>
      </c>
      <c r="B182" s="19" t="s">
        <v>491</v>
      </c>
      <c r="C182" s="20">
        <v>13.9</v>
      </c>
      <c r="D182" s="34">
        <v>5.5E-2</v>
      </c>
      <c r="E182" s="35">
        <v>13.175355450236967</v>
      </c>
      <c r="F182" s="16"/>
    </row>
    <row r="183" spans="1:6" ht="15.6" x14ac:dyDescent="0.3">
      <c r="A183" s="11" t="s">
        <v>492</v>
      </c>
      <c r="B183" s="19" t="s">
        <v>493</v>
      </c>
      <c r="C183" s="20">
        <v>13.850000000000001</v>
      </c>
      <c r="D183" s="34">
        <v>5.5E-2</v>
      </c>
      <c r="E183" s="35">
        <v>13.127962085308059</v>
      </c>
      <c r="F183" s="16"/>
    </row>
    <row r="184" spans="1:6" ht="20.399999999999999" x14ac:dyDescent="0.3">
      <c r="A184" s="5" t="s">
        <v>494</v>
      </c>
      <c r="B184" s="66" t="s">
        <v>495</v>
      </c>
      <c r="C184" s="7" t="s">
        <v>496</v>
      </c>
      <c r="D184" s="67">
        <v>5.5E-2</v>
      </c>
      <c r="E184" s="68">
        <v>6.2085308056872046</v>
      </c>
      <c r="F184" s="10" t="s">
        <v>497</v>
      </c>
    </row>
    <row r="185" spans="1:6" ht="15.6" x14ac:dyDescent="0.3">
      <c r="A185" s="11" t="s">
        <v>128</v>
      </c>
      <c r="B185" s="19" t="s">
        <v>498</v>
      </c>
      <c r="C185" s="20">
        <v>6.5500000000000007</v>
      </c>
      <c r="D185" s="34">
        <v>5.5E-2</v>
      </c>
      <c r="E185" s="35">
        <v>6.2085308056872046</v>
      </c>
      <c r="F185" s="16"/>
    </row>
    <row r="186" spans="1:6" ht="20.399999999999999" x14ac:dyDescent="0.3">
      <c r="A186" s="5" t="s">
        <v>499</v>
      </c>
      <c r="B186" s="66" t="s">
        <v>500</v>
      </c>
      <c r="C186" s="7" t="s">
        <v>501</v>
      </c>
      <c r="D186" s="67">
        <v>5.5E-2</v>
      </c>
      <c r="E186" s="68">
        <v>6.2085308056872046</v>
      </c>
      <c r="F186" s="10" t="s">
        <v>502</v>
      </c>
    </row>
    <row r="187" spans="1:6" ht="15.6" x14ac:dyDescent="0.3">
      <c r="A187" s="11" t="s">
        <v>130</v>
      </c>
      <c r="B187" s="19" t="s">
        <v>503</v>
      </c>
      <c r="C187" s="20">
        <v>6.5500000000000007</v>
      </c>
      <c r="D187" s="34">
        <v>5.5E-2</v>
      </c>
      <c r="E187" s="35">
        <v>6.2085308056872046</v>
      </c>
      <c r="F187" s="16"/>
    </row>
    <row r="188" spans="1:6" ht="20.399999999999999" x14ac:dyDescent="0.3">
      <c r="A188" s="5" t="s">
        <v>504</v>
      </c>
      <c r="B188" s="66" t="s">
        <v>505</v>
      </c>
      <c r="C188" s="7" t="s">
        <v>506</v>
      </c>
      <c r="D188" s="67">
        <v>5.5E-2</v>
      </c>
      <c r="E188" s="68">
        <v>7.2037914691943135</v>
      </c>
      <c r="F188" s="10" t="s">
        <v>507</v>
      </c>
    </row>
    <row r="189" spans="1:6" ht="15.6" x14ac:dyDescent="0.3">
      <c r="A189" s="11" t="s">
        <v>129</v>
      </c>
      <c r="B189" s="19" t="s">
        <v>508</v>
      </c>
      <c r="C189" s="20">
        <v>7.6000000000000005</v>
      </c>
      <c r="D189" s="34">
        <v>5.5E-2</v>
      </c>
      <c r="E189" s="35">
        <v>7.2037914691943135</v>
      </c>
      <c r="F189" s="16"/>
    </row>
    <row r="190" spans="1:6" ht="15.6" x14ac:dyDescent="0.3">
      <c r="A190" s="11" t="s">
        <v>131</v>
      </c>
      <c r="B190" s="19" t="s">
        <v>509</v>
      </c>
      <c r="C190" s="20">
        <v>7.6000000000000005</v>
      </c>
      <c r="D190" s="34">
        <v>5.5E-2</v>
      </c>
      <c r="E190" s="35">
        <v>7.2037914691943135</v>
      </c>
      <c r="F190" s="16"/>
    </row>
    <row r="191" spans="1:6" ht="15.6" x14ac:dyDescent="0.3">
      <c r="A191" s="11" t="s">
        <v>88</v>
      </c>
      <c r="B191" s="19" t="s">
        <v>510</v>
      </c>
      <c r="C191" s="20">
        <v>7.8500000000000005</v>
      </c>
      <c r="D191" s="34">
        <v>5.5E-2</v>
      </c>
      <c r="E191" s="35">
        <v>7.4407582938388632</v>
      </c>
      <c r="F191" s="16"/>
    </row>
    <row r="192" spans="1:6" ht="15.6" x14ac:dyDescent="0.3">
      <c r="A192" s="11" t="s">
        <v>89</v>
      </c>
      <c r="B192" s="19" t="s">
        <v>511</v>
      </c>
      <c r="C192" s="20">
        <v>7.6000000000000005</v>
      </c>
      <c r="D192" s="34">
        <v>5.5E-2</v>
      </c>
      <c r="E192" s="35">
        <v>7.2037914691943135</v>
      </c>
      <c r="F192" s="16"/>
    </row>
    <row r="193" spans="1:6" ht="15.6" x14ac:dyDescent="0.3">
      <c r="A193" s="11" t="s">
        <v>86</v>
      </c>
      <c r="B193" s="19" t="s">
        <v>512</v>
      </c>
      <c r="C193" s="20">
        <v>7.15</v>
      </c>
      <c r="D193" s="34">
        <v>5.5E-2</v>
      </c>
      <c r="E193" s="35">
        <v>6.7772511848341237</v>
      </c>
      <c r="F193" s="16"/>
    </row>
    <row r="194" spans="1:6" ht="15.6" x14ac:dyDescent="0.3">
      <c r="A194" s="11" t="s">
        <v>85</v>
      </c>
      <c r="B194" s="19" t="s">
        <v>513</v>
      </c>
      <c r="C194" s="20">
        <v>12.700000000000001</v>
      </c>
      <c r="D194" s="34">
        <v>5.5E-2</v>
      </c>
      <c r="E194" s="35">
        <v>12.037914691943129</v>
      </c>
      <c r="F194" s="16"/>
    </row>
    <row r="195" spans="1:6" ht="15.6" x14ac:dyDescent="0.3">
      <c r="A195" s="11" t="s">
        <v>91</v>
      </c>
      <c r="B195" s="19" t="s">
        <v>514</v>
      </c>
      <c r="C195" s="20">
        <v>7.6000000000000005</v>
      </c>
      <c r="D195" s="34">
        <v>5.5E-2</v>
      </c>
      <c r="E195" s="35">
        <v>7.2037914691943135</v>
      </c>
      <c r="F195" s="16"/>
    </row>
    <row r="196" spans="1:6" ht="15.6" x14ac:dyDescent="0.3">
      <c r="A196" s="11" t="s">
        <v>87</v>
      </c>
      <c r="B196" s="19" t="s">
        <v>515</v>
      </c>
      <c r="C196" s="20">
        <v>7.9</v>
      </c>
      <c r="D196" s="34">
        <v>5.5E-2</v>
      </c>
      <c r="E196" s="35">
        <v>7.488151658767773</v>
      </c>
      <c r="F196" s="16"/>
    </row>
    <row r="197" spans="1:6" ht="15.6" x14ac:dyDescent="0.3">
      <c r="A197" s="11" t="s">
        <v>90</v>
      </c>
      <c r="B197" s="19" t="s">
        <v>516</v>
      </c>
      <c r="C197" s="20">
        <v>7.15</v>
      </c>
      <c r="D197" s="34">
        <v>5.5E-2</v>
      </c>
      <c r="E197" s="35">
        <v>6.7772511848341237</v>
      </c>
      <c r="F197" s="16"/>
    </row>
    <row r="198" spans="1:6" ht="15.6" x14ac:dyDescent="0.3">
      <c r="A198" s="11" t="s">
        <v>92</v>
      </c>
      <c r="B198" s="19" t="s">
        <v>517</v>
      </c>
      <c r="C198" s="20">
        <v>7.65</v>
      </c>
      <c r="D198" s="34">
        <v>5.5E-2</v>
      </c>
      <c r="E198" s="35">
        <v>7.2511848341232232</v>
      </c>
      <c r="F198" s="16"/>
    </row>
    <row r="199" spans="1:6" ht="20.399999999999999" x14ac:dyDescent="0.3">
      <c r="A199" s="5" t="s">
        <v>518</v>
      </c>
      <c r="B199" s="66" t="s">
        <v>519</v>
      </c>
      <c r="C199" s="7" t="s">
        <v>211</v>
      </c>
      <c r="D199" s="67">
        <v>5.5E-2</v>
      </c>
      <c r="E199" s="68">
        <v>10.66350710900474</v>
      </c>
      <c r="F199" s="10" t="s">
        <v>520</v>
      </c>
    </row>
    <row r="200" spans="1:6" ht="20.399999999999999" x14ac:dyDescent="0.3">
      <c r="A200" s="5" t="s">
        <v>521</v>
      </c>
      <c r="B200" s="66" t="s">
        <v>522</v>
      </c>
      <c r="C200" s="7" t="s">
        <v>211</v>
      </c>
      <c r="D200" s="67">
        <v>5.5E-2</v>
      </c>
      <c r="E200" s="68">
        <v>12.985781990521328</v>
      </c>
      <c r="F200" s="10" t="s">
        <v>523</v>
      </c>
    </row>
    <row r="201" spans="1:6" ht="20.399999999999999" x14ac:dyDescent="0.3">
      <c r="A201" s="5" t="s">
        <v>524</v>
      </c>
      <c r="B201" s="66" t="s">
        <v>525</v>
      </c>
      <c r="C201" s="7" t="s">
        <v>211</v>
      </c>
      <c r="D201" s="67">
        <v>5.5E-2</v>
      </c>
      <c r="E201" s="68">
        <v>13.222748815165879</v>
      </c>
      <c r="F201" s="10" t="s">
        <v>526</v>
      </c>
    </row>
    <row r="202" spans="1:6" ht="20.399999999999999" x14ac:dyDescent="0.3">
      <c r="A202" s="5" t="s">
        <v>527</v>
      </c>
      <c r="B202" s="66" t="s">
        <v>528</v>
      </c>
      <c r="C202" s="7" t="s">
        <v>211</v>
      </c>
      <c r="D202" s="67">
        <v>5.5E-2</v>
      </c>
      <c r="E202" s="68">
        <v>13.364928909952608</v>
      </c>
      <c r="F202" s="10" t="s">
        <v>529</v>
      </c>
    </row>
    <row r="203" spans="1:6" ht="20.399999999999999" x14ac:dyDescent="0.3">
      <c r="A203" s="11" t="s">
        <v>530</v>
      </c>
      <c r="B203" s="12" t="s">
        <v>531</v>
      </c>
      <c r="C203" s="20">
        <v>11.100000000000001</v>
      </c>
      <c r="D203" s="14">
        <v>5.5E-2</v>
      </c>
      <c r="E203" s="15">
        <v>10.521327014218011</v>
      </c>
      <c r="F203" s="12" t="s">
        <v>532</v>
      </c>
    </row>
    <row r="204" spans="1:6" ht="20.399999999999999" x14ac:dyDescent="0.3">
      <c r="A204" s="11" t="s">
        <v>533</v>
      </c>
      <c r="B204" s="12" t="s">
        <v>534</v>
      </c>
      <c r="C204" s="20">
        <v>11.100000000000001</v>
      </c>
      <c r="D204" s="14">
        <v>5.5E-2</v>
      </c>
      <c r="E204" s="15">
        <v>10.521327014218011</v>
      </c>
      <c r="F204" s="12" t="s">
        <v>532</v>
      </c>
    </row>
    <row r="205" spans="1:6" ht="20.399999999999999" x14ac:dyDescent="0.3">
      <c r="A205" s="5" t="s">
        <v>535</v>
      </c>
      <c r="B205" s="66" t="s">
        <v>536</v>
      </c>
      <c r="C205" s="7" t="s">
        <v>211</v>
      </c>
      <c r="D205" s="67">
        <v>5.5E-2</v>
      </c>
      <c r="E205" s="68">
        <v>6.5876777251184837</v>
      </c>
      <c r="F205" s="10" t="s">
        <v>537</v>
      </c>
    </row>
    <row r="206" spans="1:6" ht="20.399999999999999" x14ac:dyDescent="0.3">
      <c r="A206" s="5" t="s">
        <v>538</v>
      </c>
      <c r="B206" s="66" t="s">
        <v>539</v>
      </c>
      <c r="C206" s="7" t="s">
        <v>211</v>
      </c>
      <c r="D206" s="67">
        <v>5.5E-2</v>
      </c>
      <c r="E206" s="68">
        <v>6.5876777251184837</v>
      </c>
      <c r="F206" s="10" t="s">
        <v>540</v>
      </c>
    </row>
    <row r="207" spans="1:6" ht="20.399999999999999" x14ac:dyDescent="0.3">
      <c r="A207" s="5" t="s">
        <v>541</v>
      </c>
      <c r="B207" s="66" t="s">
        <v>542</v>
      </c>
      <c r="C207" s="7" t="s">
        <v>211</v>
      </c>
      <c r="D207" s="67">
        <v>5.5E-2</v>
      </c>
      <c r="E207" s="68">
        <v>6.5876777251184837</v>
      </c>
      <c r="F207" s="10" t="s">
        <v>543</v>
      </c>
    </row>
    <row r="208" spans="1:6" ht="20.399999999999999" x14ac:dyDescent="0.3">
      <c r="A208" s="5" t="s">
        <v>544</v>
      </c>
      <c r="B208" s="66" t="s">
        <v>545</v>
      </c>
      <c r="C208" s="7" t="s">
        <v>211</v>
      </c>
      <c r="D208" s="67">
        <v>5.5E-2</v>
      </c>
      <c r="E208" s="68">
        <v>6.8246445497630335</v>
      </c>
      <c r="F208" s="10" t="s">
        <v>546</v>
      </c>
    </row>
    <row r="209" spans="1:6" ht="20.399999999999999" x14ac:dyDescent="0.3">
      <c r="A209" s="5" t="s">
        <v>547</v>
      </c>
      <c r="B209" s="66" t="s">
        <v>548</v>
      </c>
      <c r="C209" s="7" t="s">
        <v>211</v>
      </c>
      <c r="D209" s="67">
        <v>5.5E-2</v>
      </c>
      <c r="E209" s="68">
        <v>6.8246445497630335</v>
      </c>
      <c r="F209" s="10" t="s">
        <v>549</v>
      </c>
    </row>
    <row r="210" spans="1:6" ht="20.399999999999999" x14ac:dyDescent="0.3">
      <c r="A210" s="5" t="s">
        <v>550</v>
      </c>
      <c r="B210" s="66" t="s">
        <v>551</v>
      </c>
      <c r="C210" s="7" t="s">
        <v>211</v>
      </c>
      <c r="D210" s="67">
        <v>5.5E-2</v>
      </c>
      <c r="E210" s="68">
        <v>6.5876777251184837</v>
      </c>
      <c r="F210" s="10" t="s">
        <v>552</v>
      </c>
    </row>
    <row r="211" spans="1:6" ht="15.6" x14ac:dyDescent="0.3">
      <c r="A211" s="11" t="s">
        <v>98</v>
      </c>
      <c r="B211" s="19" t="s">
        <v>536</v>
      </c>
      <c r="C211" s="20">
        <v>8.5500000000000007</v>
      </c>
      <c r="D211" s="34">
        <v>5.5E-2</v>
      </c>
      <c r="E211" s="35">
        <v>8.1042654028436036</v>
      </c>
      <c r="F211" s="16"/>
    </row>
    <row r="212" spans="1:6" ht="15.6" x14ac:dyDescent="0.3">
      <c r="A212" s="11" t="s">
        <v>96</v>
      </c>
      <c r="B212" s="19" t="s">
        <v>539</v>
      </c>
      <c r="C212" s="20">
        <v>8.4500000000000011</v>
      </c>
      <c r="D212" s="34">
        <v>5.5E-2</v>
      </c>
      <c r="E212" s="35">
        <v>8.0094786729857841</v>
      </c>
      <c r="F212" s="16"/>
    </row>
    <row r="213" spans="1:6" ht="15.6" x14ac:dyDescent="0.3">
      <c r="A213" s="11" t="s">
        <v>95</v>
      </c>
      <c r="B213" s="19" t="s">
        <v>542</v>
      </c>
      <c r="C213" s="20">
        <v>8.4500000000000011</v>
      </c>
      <c r="D213" s="34">
        <v>5.5E-2</v>
      </c>
      <c r="E213" s="35">
        <v>8.0094786729857841</v>
      </c>
      <c r="F213" s="16"/>
    </row>
    <row r="214" spans="1:6" ht="15.6" x14ac:dyDescent="0.3">
      <c r="A214" s="11" t="s">
        <v>143</v>
      </c>
      <c r="B214" s="19" t="s">
        <v>548</v>
      </c>
      <c r="C214" s="20">
        <v>8.4500000000000011</v>
      </c>
      <c r="D214" s="34">
        <v>5.5E-2</v>
      </c>
      <c r="E214" s="35">
        <v>8.0094786729857841</v>
      </c>
      <c r="F214" s="16"/>
    </row>
    <row r="215" spans="1:6" ht="15.6" x14ac:dyDescent="0.3">
      <c r="A215" s="11" t="s">
        <v>97</v>
      </c>
      <c r="B215" s="19" t="s">
        <v>551</v>
      </c>
      <c r="C215" s="20">
        <v>8.25</v>
      </c>
      <c r="D215" s="34">
        <v>5.5E-2</v>
      </c>
      <c r="E215" s="35">
        <v>7.8199052132701423</v>
      </c>
      <c r="F215" s="16"/>
    </row>
    <row r="216" spans="1:6" ht="20.399999999999999" x14ac:dyDescent="0.3">
      <c r="A216" s="5" t="s">
        <v>553</v>
      </c>
      <c r="B216" s="66" t="s">
        <v>554</v>
      </c>
      <c r="C216" s="7" t="s">
        <v>555</v>
      </c>
      <c r="D216" s="67">
        <v>5.5E-2</v>
      </c>
      <c r="E216" s="68">
        <v>8.4834123222748836</v>
      </c>
      <c r="F216" s="10" t="s">
        <v>556</v>
      </c>
    </row>
    <row r="217" spans="1:6" ht="15.6" x14ac:dyDescent="0.3">
      <c r="A217" s="11" t="s">
        <v>127</v>
      </c>
      <c r="B217" s="19" t="s">
        <v>557</v>
      </c>
      <c r="C217" s="20">
        <v>8.9500000000000011</v>
      </c>
      <c r="D217" s="34">
        <v>5.5E-2</v>
      </c>
      <c r="E217" s="35">
        <v>8.4834123222748836</v>
      </c>
      <c r="F217" s="16"/>
    </row>
    <row r="218" spans="1:6" ht="20.399999999999999" x14ac:dyDescent="0.3">
      <c r="A218" s="5" t="s">
        <v>558</v>
      </c>
      <c r="B218" s="66" t="s">
        <v>559</v>
      </c>
      <c r="C218" s="7" t="s">
        <v>211</v>
      </c>
      <c r="D218" s="67">
        <v>5.5E-2</v>
      </c>
      <c r="E218" s="68">
        <v>9.3364928909952631</v>
      </c>
      <c r="F218" s="10" t="s">
        <v>560</v>
      </c>
    </row>
    <row r="219" spans="1:6" ht="20.399999999999999" x14ac:dyDescent="0.3">
      <c r="A219" s="5" t="s">
        <v>145</v>
      </c>
      <c r="B219" s="66" t="s">
        <v>559</v>
      </c>
      <c r="C219" s="7" t="s">
        <v>211</v>
      </c>
      <c r="D219" s="67">
        <v>5.5E-2</v>
      </c>
      <c r="E219" s="68">
        <v>9.3364928909952631</v>
      </c>
      <c r="F219" s="10" t="s">
        <v>561</v>
      </c>
    </row>
    <row r="220" spans="1:6" ht="20.399999999999999" x14ac:dyDescent="0.3">
      <c r="A220" s="5" t="s">
        <v>562</v>
      </c>
      <c r="B220" s="66" t="s">
        <v>563</v>
      </c>
      <c r="C220" s="7" t="s">
        <v>211</v>
      </c>
      <c r="D220" s="67">
        <v>5.5E-2</v>
      </c>
      <c r="E220" s="68">
        <v>9.0995260663507125</v>
      </c>
      <c r="F220" s="10" t="s">
        <v>564</v>
      </c>
    </row>
    <row r="221" spans="1:6" ht="20.399999999999999" x14ac:dyDescent="0.3">
      <c r="A221" s="5" t="s">
        <v>565</v>
      </c>
      <c r="B221" s="66" t="s">
        <v>563</v>
      </c>
      <c r="C221" s="7" t="s">
        <v>211</v>
      </c>
      <c r="D221" s="67">
        <v>5.5E-2</v>
      </c>
      <c r="E221" s="68">
        <v>9.0995260663507125</v>
      </c>
      <c r="F221" s="10" t="s">
        <v>566</v>
      </c>
    </row>
    <row r="222" spans="1:6" ht="20.399999999999999" x14ac:dyDescent="0.3">
      <c r="A222" s="5" t="s">
        <v>567</v>
      </c>
      <c r="B222" s="66" t="s">
        <v>568</v>
      </c>
      <c r="C222" s="7" t="s">
        <v>211</v>
      </c>
      <c r="D222" s="67">
        <v>5.5E-2</v>
      </c>
      <c r="E222" s="68">
        <v>9.4786729857819907</v>
      </c>
      <c r="F222" s="10" t="s">
        <v>569</v>
      </c>
    </row>
    <row r="223" spans="1:6" ht="20.399999999999999" x14ac:dyDescent="0.3">
      <c r="A223" s="5" t="s">
        <v>146</v>
      </c>
      <c r="B223" s="66" t="s">
        <v>568</v>
      </c>
      <c r="C223" s="7" t="s">
        <v>211</v>
      </c>
      <c r="D223" s="67">
        <v>5.5E-2</v>
      </c>
      <c r="E223" s="68">
        <v>9.2890995260663516</v>
      </c>
      <c r="F223" s="10" t="s">
        <v>570</v>
      </c>
    </row>
    <row r="224" spans="1:6" ht="20.399999999999999" x14ac:dyDescent="0.3">
      <c r="A224" s="5" t="s">
        <v>571</v>
      </c>
      <c r="B224" s="66" t="s">
        <v>572</v>
      </c>
      <c r="C224" s="7" t="s">
        <v>211</v>
      </c>
      <c r="D224" s="67">
        <v>5.5E-2</v>
      </c>
      <c r="E224" s="68">
        <v>8.2938388625592427</v>
      </c>
      <c r="F224" s="10" t="s">
        <v>573</v>
      </c>
    </row>
    <row r="225" spans="1:6" ht="20.399999999999999" x14ac:dyDescent="0.3">
      <c r="A225" s="5" t="s">
        <v>147</v>
      </c>
      <c r="B225" s="66" t="s">
        <v>572</v>
      </c>
      <c r="C225" s="7" t="s">
        <v>211</v>
      </c>
      <c r="D225" s="67">
        <v>5.5E-2</v>
      </c>
      <c r="E225" s="68">
        <v>8.2938388625592427</v>
      </c>
      <c r="F225" s="10" t="s">
        <v>574</v>
      </c>
    </row>
    <row r="226" spans="1:6" ht="20.399999999999999" x14ac:dyDescent="0.3">
      <c r="A226" s="5" t="s">
        <v>575</v>
      </c>
      <c r="B226" s="66" t="s">
        <v>576</v>
      </c>
      <c r="C226" s="7" t="s">
        <v>211</v>
      </c>
      <c r="D226" s="67">
        <v>5.5E-2</v>
      </c>
      <c r="E226" s="68">
        <v>9.0995260663507125</v>
      </c>
      <c r="F226" s="10" t="s">
        <v>577</v>
      </c>
    </row>
    <row r="227" spans="1:6" ht="20.399999999999999" x14ac:dyDescent="0.3">
      <c r="A227" s="5" t="s">
        <v>148</v>
      </c>
      <c r="B227" s="66" t="s">
        <v>576</v>
      </c>
      <c r="C227" s="7" t="s">
        <v>211</v>
      </c>
      <c r="D227" s="67">
        <v>5.5E-2</v>
      </c>
      <c r="E227" s="68">
        <v>9.0995260663507125</v>
      </c>
      <c r="F227" s="10" t="s">
        <v>578</v>
      </c>
    </row>
    <row r="228" spans="1:6" ht="20.399999999999999" x14ac:dyDescent="0.3">
      <c r="A228" s="5" t="s">
        <v>579</v>
      </c>
      <c r="B228" s="66" t="s">
        <v>580</v>
      </c>
      <c r="C228" s="7" t="s">
        <v>211</v>
      </c>
      <c r="D228" s="67">
        <v>5.5E-2</v>
      </c>
      <c r="E228" s="68">
        <v>21.753554502369671</v>
      </c>
      <c r="F228" s="10" t="s">
        <v>581</v>
      </c>
    </row>
    <row r="229" spans="1:6" ht="15.6" x14ac:dyDescent="0.3">
      <c r="A229" s="11" t="s">
        <v>106</v>
      </c>
      <c r="B229" s="19" t="s">
        <v>580</v>
      </c>
      <c r="C229" s="20">
        <v>22.950000000000003</v>
      </c>
      <c r="D229" s="34">
        <v>5.5E-2</v>
      </c>
      <c r="E229" s="35">
        <v>21.753554502369671</v>
      </c>
      <c r="F229" s="16"/>
    </row>
    <row r="230" spans="1:6" ht="15.6" x14ac:dyDescent="0.3">
      <c r="A230" s="11" t="s">
        <v>108</v>
      </c>
      <c r="B230" s="19" t="s">
        <v>582</v>
      </c>
      <c r="C230" s="20">
        <v>44.5</v>
      </c>
      <c r="D230" s="34">
        <v>5.5E-2</v>
      </c>
      <c r="E230" s="35">
        <v>42.18009478672986</v>
      </c>
      <c r="F230" s="16"/>
    </row>
    <row r="231" spans="1:6" ht="15.6" x14ac:dyDescent="0.3">
      <c r="A231" s="11" t="s">
        <v>583</v>
      </c>
      <c r="B231" s="19" t="s">
        <v>584</v>
      </c>
      <c r="C231" s="20">
        <v>22.200000000000003</v>
      </c>
      <c r="D231" s="34">
        <v>5.5E-2</v>
      </c>
      <c r="E231" s="35">
        <v>21.042654028436022</v>
      </c>
      <c r="F231" s="16"/>
    </row>
    <row r="232" spans="1:6" ht="15.6" x14ac:dyDescent="0.3">
      <c r="A232" s="11" t="s">
        <v>107</v>
      </c>
      <c r="B232" s="19" t="s">
        <v>585</v>
      </c>
      <c r="C232" s="20">
        <v>43.95</v>
      </c>
      <c r="D232" s="34">
        <v>5.5E-2</v>
      </c>
      <c r="E232" s="35">
        <v>41.658767772511851</v>
      </c>
      <c r="F232" s="16"/>
    </row>
    <row r="233" spans="1:6" ht="15.6" x14ac:dyDescent="0.3">
      <c r="A233" s="11" t="s">
        <v>101</v>
      </c>
      <c r="B233" s="19" t="s">
        <v>586</v>
      </c>
      <c r="C233" s="20">
        <v>18.95</v>
      </c>
      <c r="D233" s="34">
        <v>5.5E-2</v>
      </c>
      <c r="E233" s="35">
        <v>17.962085308056871</v>
      </c>
      <c r="F233" s="16"/>
    </row>
    <row r="234" spans="1:6" ht="15.6" x14ac:dyDescent="0.3">
      <c r="A234" s="11" t="s">
        <v>102</v>
      </c>
      <c r="B234" s="19" t="s">
        <v>587</v>
      </c>
      <c r="C234" s="20">
        <v>37.85</v>
      </c>
      <c r="D234" s="34">
        <v>5.5E-2</v>
      </c>
      <c r="E234" s="35">
        <v>35.876777251184841</v>
      </c>
      <c r="F234" s="16"/>
    </row>
    <row r="235" spans="1:6" ht="15.6" x14ac:dyDescent="0.3">
      <c r="A235" s="11" t="s">
        <v>588</v>
      </c>
      <c r="B235" s="19" t="s">
        <v>589</v>
      </c>
      <c r="C235" s="20">
        <v>18.8</v>
      </c>
      <c r="D235" s="34">
        <v>5.5E-2</v>
      </c>
      <c r="E235" s="35">
        <v>17.819905213270143</v>
      </c>
      <c r="F235" s="16"/>
    </row>
    <row r="236" spans="1:6" ht="15.6" x14ac:dyDescent="0.3">
      <c r="A236" s="11" t="s">
        <v>103</v>
      </c>
      <c r="B236" s="19" t="s">
        <v>590</v>
      </c>
      <c r="C236" s="20">
        <v>37.200000000000003</v>
      </c>
      <c r="D236" s="34">
        <v>5.5E-2</v>
      </c>
      <c r="E236" s="35">
        <v>35.260663507109008</v>
      </c>
      <c r="F236" s="16"/>
    </row>
    <row r="237" spans="1:6" ht="20.399999999999999" x14ac:dyDescent="0.3">
      <c r="A237" s="5" t="s">
        <v>591</v>
      </c>
      <c r="B237" s="66" t="s">
        <v>592</v>
      </c>
      <c r="C237" s="7" t="s">
        <v>211</v>
      </c>
      <c r="D237" s="67">
        <v>5.5E-2</v>
      </c>
      <c r="E237" s="68">
        <v>70.568720379146924</v>
      </c>
      <c r="F237" s="10" t="s">
        <v>593</v>
      </c>
    </row>
    <row r="238" spans="1:6" ht="15.6" x14ac:dyDescent="0.3">
      <c r="A238" s="11" t="s">
        <v>99</v>
      </c>
      <c r="B238" s="19" t="s">
        <v>594</v>
      </c>
      <c r="C238" s="20">
        <v>30.450000000000003</v>
      </c>
      <c r="D238" s="34">
        <v>5.5E-2</v>
      </c>
      <c r="E238" s="35">
        <v>28.862559241706165</v>
      </c>
      <c r="F238" s="16"/>
    </row>
    <row r="239" spans="1:6" ht="15.6" x14ac:dyDescent="0.3">
      <c r="A239" s="11" t="s">
        <v>595</v>
      </c>
      <c r="B239" s="19" t="s">
        <v>596</v>
      </c>
      <c r="C239" s="20">
        <v>28.3</v>
      </c>
      <c r="D239" s="34">
        <v>5.5E-2</v>
      </c>
      <c r="E239" s="35">
        <v>26.824644549763036</v>
      </c>
      <c r="F239" s="16"/>
    </row>
    <row r="240" spans="1:6" ht="15.6" x14ac:dyDescent="0.3">
      <c r="A240" s="11" t="s">
        <v>100</v>
      </c>
      <c r="B240" s="19" t="s">
        <v>597</v>
      </c>
      <c r="C240" s="20">
        <v>56.1</v>
      </c>
      <c r="D240" s="34">
        <v>5.5E-2</v>
      </c>
      <c r="E240" s="35">
        <v>53.175355450236971</v>
      </c>
      <c r="F240" s="16"/>
    </row>
    <row r="241" spans="1:6" ht="15.6" x14ac:dyDescent="0.3">
      <c r="A241" s="11" t="s">
        <v>104</v>
      </c>
      <c r="B241" s="19" t="s">
        <v>598</v>
      </c>
      <c r="C241" s="20">
        <v>20.350000000000001</v>
      </c>
      <c r="D241" s="34">
        <v>5.5E-2</v>
      </c>
      <c r="E241" s="35">
        <v>19.289099526066352</v>
      </c>
      <c r="F241" s="16"/>
    </row>
    <row r="242" spans="1:6" ht="15.6" x14ac:dyDescent="0.3">
      <c r="A242" s="11" t="s">
        <v>105</v>
      </c>
      <c r="B242" s="19" t="s">
        <v>599</v>
      </c>
      <c r="C242" s="20">
        <v>25.1</v>
      </c>
      <c r="D242" s="34">
        <v>5.5E-2</v>
      </c>
      <c r="E242" s="35">
        <v>23.7914691943128</v>
      </c>
      <c r="F242" s="16"/>
    </row>
    <row r="243" spans="1:6" ht="20.399999999999999" x14ac:dyDescent="0.3">
      <c r="A243" s="5" t="s">
        <v>600</v>
      </c>
      <c r="B243" s="66" t="s">
        <v>601</v>
      </c>
      <c r="C243" s="7" t="s">
        <v>211</v>
      </c>
      <c r="D243" s="67">
        <v>5.5E-2</v>
      </c>
      <c r="E243" s="68">
        <v>4.028436018957346</v>
      </c>
      <c r="F243" s="10" t="s">
        <v>602</v>
      </c>
    </row>
    <row r="244" spans="1:6" ht="20.399999999999999" x14ac:dyDescent="0.3">
      <c r="A244" s="5" t="s">
        <v>603</v>
      </c>
      <c r="B244" s="66" t="s">
        <v>604</v>
      </c>
      <c r="C244" s="7" t="s">
        <v>211</v>
      </c>
      <c r="D244" s="67">
        <v>5.5E-2</v>
      </c>
      <c r="E244" s="68">
        <v>4.5497630331753562</v>
      </c>
      <c r="F244" s="10" t="s">
        <v>605</v>
      </c>
    </row>
    <row r="245" spans="1:6" ht="15.6" x14ac:dyDescent="0.3">
      <c r="A245" s="11" t="s">
        <v>110</v>
      </c>
      <c r="B245" s="19" t="s">
        <v>606</v>
      </c>
      <c r="C245" s="20">
        <v>4.6500000000000004</v>
      </c>
      <c r="D245" s="34">
        <v>5.5E-2</v>
      </c>
      <c r="E245" s="35">
        <v>4.407582938388626</v>
      </c>
      <c r="F245" s="16"/>
    </row>
    <row r="246" spans="1:6" ht="15.6" x14ac:dyDescent="0.3">
      <c r="A246" s="11" t="s">
        <v>109</v>
      </c>
      <c r="B246" s="19" t="s">
        <v>607</v>
      </c>
      <c r="C246" s="20">
        <v>5.1000000000000005</v>
      </c>
      <c r="D246" s="34">
        <v>5.5E-2</v>
      </c>
      <c r="E246" s="35">
        <v>4.8341232227488158</v>
      </c>
      <c r="F246" s="16"/>
    </row>
    <row r="247" spans="1:6" ht="15.6" x14ac:dyDescent="0.3">
      <c r="A247" s="11" t="s">
        <v>608</v>
      </c>
      <c r="B247" s="19" t="s">
        <v>609</v>
      </c>
      <c r="C247" s="20">
        <v>21.200000000000003</v>
      </c>
      <c r="D247" s="34">
        <v>5.5E-2</v>
      </c>
      <c r="E247" s="35">
        <v>20.094786729857823</v>
      </c>
      <c r="F247" s="16"/>
    </row>
    <row r="248" spans="1:6" ht="15.6" x14ac:dyDescent="0.3">
      <c r="A248" s="11" t="s">
        <v>610</v>
      </c>
      <c r="B248" s="19" t="s">
        <v>611</v>
      </c>
      <c r="C248" s="20">
        <v>21.200000000000003</v>
      </c>
      <c r="D248" s="70">
        <v>5.5E-2</v>
      </c>
      <c r="E248" s="71">
        <v>20.094786729857823</v>
      </c>
      <c r="F248" s="16" t="s">
        <v>612</v>
      </c>
    </row>
    <row r="249" spans="1:6" ht="15.6" x14ac:dyDescent="0.3">
      <c r="A249" s="11" t="s">
        <v>174</v>
      </c>
      <c r="B249" s="19" t="s">
        <v>611</v>
      </c>
      <c r="C249" s="20">
        <v>10.600000000000001</v>
      </c>
      <c r="D249" s="70">
        <v>5.5E-2</v>
      </c>
      <c r="E249" s="71">
        <v>10.047393364928912</v>
      </c>
      <c r="F249" s="16" t="s">
        <v>613</v>
      </c>
    </row>
    <row r="250" spans="1:6" ht="20.399999999999999" x14ac:dyDescent="0.3">
      <c r="A250" s="5" t="s">
        <v>614</v>
      </c>
      <c r="B250" s="66" t="s">
        <v>615</v>
      </c>
      <c r="C250" s="7" t="s">
        <v>211</v>
      </c>
      <c r="D250" s="67">
        <v>5.5E-2</v>
      </c>
      <c r="E250" s="68">
        <v>22.085308056872041</v>
      </c>
      <c r="F250" s="10" t="s">
        <v>616</v>
      </c>
    </row>
    <row r="251" spans="1:6" ht="15.6" x14ac:dyDescent="0.3">
      <c r="A251" s="11" t="s">
        <v>617</v>
      </c>
      <c r="B251" s="19" t="s">
        <v>615</v>
      </c>
      <c r="C251" s="20">
        <v>23.3</v>
      </c>
      <c r="D251" s="34">
        <v>5.5E-2</v>
      </c>
      <c r="E251" s="35">
        <v>22.085308056872041</v>
      </c>
      <c r="F251" s="16"/>
    </row>
    <row r="252" spans="1:6" ht="15.6" x14ac:dyDescent="0.3">
      <c r="A252" s="11" t="s">
        <v>618</v>
      </c>
      <c r="B252" s="19" t="s">
        <v>619</v>
      </c>
      <c r="C252" s="20">
        <v>23.25</v>
      </c>
      <c r="D252" s="70">
        <v>5.5E-2</v>
      </c>
      <c r="E252" s="71">
        <v>22.037914691943129</v>
      </c>
      <c r="F252" s="16" t="s">
        <v>620</v>
      </c>
    </row>
    <row r="253" spans="1:6" ht="15.6" x14ac:dyDescent="0.3">
      <c r="A253" s="11" t="s">
        <v>173</v>
      </c>
      <c r="B253" s="19" t="s">
        <v>619</v>
      </c>
      <c r="C253" s="20">
        <v>11.65</v>
      </c>
      <c r="D253" s="70">
        <v>5.5E-2</v>
      </c>
      <c r="E253" s="71">
        <v>11.04265402843602</v>
      </c>
      <c r="F253" s="16" t="s">
        <v>621</v>
      </c>
    </row>
    <row r="254" spans="1:6" ht="20.399999999999999" x14ac:dyDescent="0.3">
      <c r="A254" s="5" t="s">
        <v>622</v>
      </c>
      <c r="B254" s="66" t="s">
        <v>623</v>
      </c>
      <c r="C254" s="7" t="s">
        <v>211</v>
      </c>
      <c r="D254" s="67">
        <v>5.5E-2</v>
      </c>
      <c r="E254" s="68">
        <v>20.473933649289101</v>
      </c>
      <c r="F254" s="10" t="s">
        <v>616</v>
      </c>
    </row>
    <row r="255" spans="1:6" ht="15.6" x14ac:dyDescent="0.3">
      <c r="A255" s="11" t="s">
        <v>624</v>
      </c>
      <c r="B255" s="19" t="s">
        <v>623</v>
      </c>
      <c r="C255" s="20">
        <v>21.6</v>
      </c>
      <c r="D255" s="34">
        <v>5.5E-2</v>
      </c>
      <c r="E255" s="35">
        <v>20.473933649289101</v>
      </c>
      <c r="F255" s="16"/>
    </row>
    <row r="256" spans="1:6" ht="15.6" x14ac:dyDescent="0.3">
      <c r="A256" s="11" t="s">
        <v>625</v>
      </c>
      <c r="B256" s="19" t="s">
        <v>626</v>
      </c>
      <c r="C256" s="20">
        <v>21.6</v>
      </c>
      <c r="D256" s="70">
        <v>5.5E-2</v>
      </c>
      <c r="E256" s="71">
        <v>20.473933649289101</v>
      </c>
      <c r="F256" s="16" t="s">
        <v>627</v>
      </c>
    </row>
    <row r="257" spans="1:6" ht="15.6" x14ac:dyDescent="0.3">
      <c r="A257" s="11" t="s">
        <v>175</v>
      </c>
      <c r="B257" s="19" t="s">
        <v>626</v>
      </c>
      <c r="C257" s="20">
        <v>10.8</v>
      </c>
      <c r="D257" s="70">
        <v>5.5E-2</v>
      </c>
      <c r="E257" s="71">
        <v>10.236966824644551</v>
      </c>
      <c r="F257" s="16" t="s">
        <v>628</v>
      </c>
    </row>
    <row r="258" spans="1:6" ht="15.6" x14ac:dyDescent="0.3">
      <c r="A258" s="11" t="s">
        <v>176</v>
      </c>
      <c r="B258" s="19" t="s">
        <v>629</v>
      </c>
      <c r="C258" s="20">
        <v>10.600000000000001</v>
      </c>
      <c r="D258" s="70">
        <v>5.5E-2</v>
      </c>
      <c r="E258" s="71">
        <v>10.047393364928912</v>
      </c>
      <c r="F258" s="16" t="s">
        <v>630</v>
      </c>
    </row>
    <row r="259" spans="1:6" ht="15.6" x14ac:dyDescent="0.3">
      <c r="A259" s="11" t="s">
        <v>631</v>
      </c>
      <c r="B259" s="19" t="s">
        <v>629</v>
      </c>
      <c r="C259" s="20">
        <v>20.950000000000003</v>
      </c>
      <c r="D259" s="70">
        <v>5.5E-2</v>
      </c>
      <c r="E259" s="71">
        <v>19.857819905213272</v>
      </c>
      <c r="F259" s="16" t="s">
        <v>632</v>
      </c>
    </row>
    <row r="260" spans="1:6" ht="20.399999999999999" x14ac:dyDescent="0.3">
      <c r="A260" s="5" t="s">
        <v>633</v>
      </c>
      <c r="B260" s="66" t="s">
        <v>634</v>
      </c>
      <c r="C260" s="7" t="s">
        <v>211</v>
      </c>
      <c r="D260" s="67">
        <v>5.5E-2</v>
      </c>
      <c r="E260" s="68">
        <v>9.0047393364928912</v>
      </c>
      <c r="F260" s="10" t="s">
        <v>635</v>
      </c>
    </row>
    <row r="261" spans="1:6" ht="15.6" x14ac:dyDescent="0.3">
      <c r="A261" s="11" t="s">
        <v>636</v>
      </c>
      <c r="B261" s="19" t="s">
        <v>637</v>
      </c>
      <c r="C261" s="20">
        <v>9.5</v>
      </c>
      <c r="D261" s="34">
        <v>5.5E-2</v>
      </c>
      <c r="E261" s="35">
        <v>9.0047393364928912</v>
      </c>
      <c r="F261" s="16"/>
    </row>
    <row r="262" spans="1:6" ht="15.6" x14ac:dyDescent="0.3">
      <c r="A262" s="11" t="s">
        <v>638</v>
      </c>
      <c r="B262" s="19" t="s">
        <v>639</v>
      </c>
      <c r="C262" s="20">
        <v>9.5</v>
      </c>
      <c r="D262" s="34">
        <v>5.5E-2</v>
      </c>
      <c r="E262" s="35">
        <v>9.0047393364928912</v>
      </c>
      <c r="F262" s="16"/>
    </row>
    <row r="263" spans="1:6" ht="20.399999999999999" x14ac:dyDescent="0.3">
      <c r="A263" s="5" t="s">
        <v>640</v>
      </c>
      <c r="B263" s="66" t="s">
        <v>641</v>
      </c>
      <c r="C263" s="7" t="s">
        <v>211</v>
      </c>
      <c r="D263" s="67">
        <v>5.5E-2</v>
      </c>
      <c r="E263" s="68">
        <v>13.649289099526067</v>
      </c>
      <c r="F263" s="10" t="s">
        <v>642</v>
      </c>
    </row>
    <row r="264" spans="1:6" ht="20.399999999999999" x14ac:dyDescent="0.3">
      <c r="A264" s="5" t="s">
        <v>643</v>
      </c>
      <c r="B264" s="66" t="s">
        <v>644</v>
      </c>
      <c r="C264" s="7" t="s">
        <v>211</v>
      </c>
      <c r="D264" s="67">
        <v>5.5E-2</v>
      </c>
      <c r="E264" s="68">
        <v>13.744075829383887</v>
      </c>
      <c r="F264" s="10" t="s">
        <v>645</v>
      </c>
    </row>
    <row r="265" spans="1:6" ht="15.6" x14ac:dyDescent="0.3">
      <c r="A265" s="11" t="s">
        <v>150</v>
      </c>
      <c r="B265" s="19" t="s">
        <v>646</v>
      </c>
      <c r="C265" s="20">
        <v>14.4</v>
      </c>
      <c r="D265" s="34">
        <v>5.5E-2</v>
      </c>
      <c r="E265" s="35">
        <v>13.649289099526067</v>
      </c>
      <c r="F265" s="16"/>
    </row>
    <row r="266" spans="1:6" ht="15.6" x14ac:dyDescent="0.3">
      <c r="A266" s="11" t="s">
        <v>152</v>
      </c>
      <c r="B266" s="19" t="s">
        <v>647</v>
      </c>
      <c r="C266" s="20">
        <v>14.5</v>
      </c>
      <c r="D266" s="34">
        <v>5.5E-2</v>
      </c>
      <c r="E266" s="35">
        <v>13.744075829383887</v>
      </c>
      <c r="F266" s="16"/>
    </row>
    <row r="267" spans="1:6" ht="15.6" x14ac:dyDescent="0.3">
      <c r="A267" s="11" t="s">
        <v>151</v>
      </c>
      <c r="B267" s="19" t="s">
        <v>648</v>
      </c>
      <c r="C267" s="20">
        <v>14.25</v>
      </c>
      <c r="D267" s="34">
        <v>5.5E-2</v>
      </c>
      <c r="E267" s="35">
        <v>13.507109004739338</v>
      </c>
      <c r="F267" s="16"/>
    </row>
    <row r="268" spans="1:6" ht="15.6" x14ac:dyDescent="0.3">
      <c r="A268" s="11" t="s">
        <v>153</v>
      </c>
      <c r="B268" s="19" t="s">
        <v>649</v>
      </c>
      <c r="C268" s="20">
        <v>12.3</v>
      </c>
      <c r="D268" s="34">
        <v>5.5E-2</v>
      </c>
      <c r="E268" s="35">
        <v>11.658767772511849</v>
      </c>
      <c r="F268" s="16"/>
    </row>
    <row r="269" spans="1:6" ht="15.6" x14ac:dyDescent="0.3">
      <c r="A269" s="63" t="s">
        <v>650</v>
      </c>
      <c r="B269" s="72" t="s">
        <v>648</v>
      </c>
      <c r="C269" s="27">
        <v>14.25</v>
      </c>
      <c r="D269" s="73">
        <v>5.5E-2</v>
      </c>
      <c r="E269" s="74">
        <v>13.507109004739338</v>
      </c>
      <c r="F269" s="30"/>
    </row>
    <row r="270" spans="1:6" ht="15.6" x14ac:dyDescent="0.3">
      <c r="A270" s="63" t="s">
        <v>651</v>
      </c>
      <c r="B270" s="72" t="s">
        <v>652</v>
      </c>
      <c r="C270" s="27">
        <v>14.4</v>
      </c>
      <c r="D270" s="73">
        <v>5.5E-2</v>
      </c>
      <c r="E270" s="74">
        <v>13.649289099526067</v>
      </c>
      <c r="F270" s="30"/>
    </row>
    <row r="271" spans="1:6" ht="15.6" x14ac:dyDescent="0.3">
      <c r="A271" s="63" t="s">
        <v>653</v>
      </c>
      <c r="B271" s="72" t="s">
        <v>649</v>
      </c>
      <c r="C271" s="27">
        <v>12.3</v>
      </c>
      <c r="D271" s="73">
        <v>5.5E-2</v>
      </c>
      <c r="E271" s="74">
        <v>11.658767772511849</v>
      </c>
      <c r="F271" s="30"/>
    </row>
    <row r="272" spans="1:6" ht="15.6" x14ac:dyDescent="0.3">
      <c r="A272" s="63" t="s">
        <v>654</v>
      </c>
      <c r="B272" s="72" t="s">
        <v>655</v>
      </c>
      <c r="C272" s="27">
        <v>13.4</v>
      </c>
      <c r="D272" s="73">
        <v>5.5E-2</v>
      </c>
      <c r="E272" s="74">
        <v>12.701421800947868</v>
      </c>
      <c r="F272" s="30"/>
    </row>
    <row r="273" spans="1:6" ht="15.6" x14ac:dyDescent="0.3">
      <c r="A273" s="63" t="s">
        <v>656</v>
      </c>
      <c r="B273" s="72" t="s">
        <v>657</v>
      </c>
      <c r="C273" s="27">
        <v>14.5</v>
      </c>
      <c r="D273" s="73">
        <v>5.5E-2</v>
      </c>
      <c r="E273" s="74">
        <v>13.744075829383887</v>
      </c>
      <c r="F273" s="30"/>
    </row>
    <row r="274" spans="1:6" ht="20.399999999999999" x14ac:dyDescent="0.3">
      <c r="A274" s="5" t="s">
        <v>658</v>
      </c>
      <c r="B274" s="66" t="s">
        <v>659</v>
      </c>
      <c r="C274" s="7" t="s">
        <v>211</v>
      </c>
      <c r="D274" s="67">
        <v>5.5E-2</v>
      </c>
      <c r="E274" s="68">
        <v>12.227488151658768</v>
      </c>
      <c r="F274" s="10" t="s">
        <v>616</v>
      </c>
    </row>
    <row r="275" spans="1:6" ht="15.6" x14ac:dyDescent="0.3">
      <c r="A275" s="11" t="s">
        <v>159</v>
      </c>
      <c r="B275" s="19" t="s">
        <v>659</v>
      </c>
      <c r="C275" s="20">
        <v>12.9</v>
      </c>
      <c r="D275" s="34">
        <v>5.5E-2</v>
      </c>
      <c r="E275" s="35">
        <v>12.227488151658768</v>
      </c>
      <c r="F275" s="16"/>
    </row>
    <row r="276" spans="1:6" ht="20.399999999999999" x14ac:dyDescent="0.3">
      <c r="A276" s="5" t="s">
        <v>660</v>
      </c>
      <c r="B276" s="66" t="s">
        <v>661</v>
      </c>
      <c r="C276" s="7" t="s">
        <v>211</v>
      </c>
      <c r="D276" s="67">
        <v>5.5E-2</v>
      </c>
      <c r="E276" s="68">
        <v>12.227488151658768</v>
      </c>
      <c r="F276" s="10" t="s">
        <v>662</v>
      </c>
    </row>
    <row r="277" spans="1:6" ht="15.6" x14ac:dyDescent="0.3">
      <c r="A277" s="11" t="s">
        <v>157</v>
      </c>
      <c r="B277" s="19" t="s">
        <v>661</v>
      </c>
      <c r="C277" s="20">
        <v>12.9</v>
      </c>
      <c r="D277" s="34">
        <v>5.5E-2</v>
      </c>
      <c r="E277" s="35">
        <v>12.227488151658768</v>
      </c>
      <c r="F277" s="16"/>
    </row>
    <row r="278" spans="1:6" ht="15.6" x14ac:dyDescent="0.3">
      <c r="A278" s="11" t="s">
        <v>158</v>
      </c>
      <c r="B278" s="19" t="s">
        <v>663</v>
      </c>
      <c r="C278" s="20">
        <v>11.600000000000001</v>
      </c>
      <c r="D278" s="34">
        <v>5.5E-2</v>
      </c>
      <c r="E278" s="35">
        <v>10.995260663507111</v>
      </c>
      <c r="F278" s="16"/>
    </row>
    <row r="279" spans="1:6" ht="20.399999999999999" x14ac:dyDescent="0.3">
      <c r="A279" s="5" t="s">
        <v>664</v>
      </c>
      <c r="B279" s="66" t="s">
        <v>665</v>
      </c>
      <c r="C279" s="7" t="s">
        <v>211</v>
      </c>
      <c r="D279" s="67">
        <v>5.5E-2</v>
      </c>
      <c r="E279" s="68">
        <v>11.13744075829384</v>
      </c>
      <c r="F279" s="10" t="s">
        <v>666</v>
      </c>
    </row>
    <row r="280" spans="1:6" ht="15.6" x14ac:dyDescent="0.3">
      <c r="A280" s="11" t="s">
        <v>160</v>
      </c>
      <c r="B280" s="19" t="s">
        <v>665</v>
      </c>
      <c r="C280" s="20">
        <v>11.75</v>
      </c>
      <c r="D280" s="34">
        <v>5.5E-2</v>
      </c>
      <c r="E280" s="35">
        <v>11.13744075829384</v>
      </c>
      <c r="F280" s="16" t="s">
        <v>667</v>
      </c>
    </row>
    <row r="281" spans="1:6" ht="20.399999999999999" x14ac:dyDescent="0.3">
      <c r="A281" s="5" t="s">
        <v>668</v>
      </c>
      <c r="B281" s="66" t="s">
        <v>669</v>
      </c>
      <c r="C281" s="7" t="s">
        <v>211</v>
      </c>
      <c r="D281" s="67">
        <v>5.5E-2</v>
      </c>
      <c r="E281" s="68">
        <v>10.995260663507111</v>
      </c>
      <c r="F281" s="10" t="s">
        <v>670</v>
      </c>
    </row>
    <row r="282" spans="1:6" ht="15.6" x14ac:dyDescent="0.3">
      <c r="A282" s="11" t="s">
        <v>156</v>
      </c>
      <c r="B282" s="19" t="s">
        <v>669</v>
      </c>
      <c r="C282" s="20">
        <v>11.600000000000001</v>
      </c>
      <c r="D282" s="34">
        <v>5.5E-2</v>
      </c>
      <c r="E282" s="35">
        <v>10.995260663507111</v>
      </c>
      <c r="F282" s="16"/>
    </row>
    <row r="283" spans="1:6" ht="20.399999999999999" x14ac:dyDescent="0.3">
      <c r="A283" s="5" t="s">
        <v>671</v>
      </c>
      <c r="B283" s="66" t="s">
        <v>672</v>
      </c>
      <c r="C283" s="7" t="s">
        <v>211</v>
      </c>
      <c r="D283" s="67">
        <v>5.5E-2</v>
      </c>
      <c r="E283" s="68">
        <v>12.27488151658768</v>
      </c>
      <c r="F283" s="10" t="s">
        <v>673</v>
      </c>
    </row>
    <row r="284" spans="1:6" ht="15.6" x14ac:dyDescent="0.3">
      <c r="A284" s="11" t="s">
        <v>155</v>
      </c>
      <c r="B284" s="19" t="s">
        <v>672</v>
      </c>
      <c r="C284" s="20">
        <v>12.950000000000001</v>
      </c>
      <c r="D284" s="34">
        <v>5.5E-2</v>
      </c>
      <c r="E284" s="35">
        <v>12.27488151658768</v>
      </c>
      <c r="F284" s="16" t="s">
        <v>674</v>
      </c>
    </row>
    <row r="285" spans="1:6" ht="15.6" x14ac:dyDescent="0.3">
      <c r="A285" s="63" t="s">
        <v>675</v>
      </c>
      <c r="B285" s="72" t="s">
        <v>676</v>
      </c>
      <c r="C285" s="27">
        <v>12.950000000000001</v>
      </c>
      <c r="D285" s="73">
        <v>5.5E-2</v>
      </c>
      <c r="E285" s="74">
        <v>12.27488151658768</v>
      </c>
      <c r="F285" s="30" t="s">
        <v>677</v>
      </c>
    </row>
    <row r="286" spans="1:6" ht="20.399999999999999" x14ac:dyDescent="0.3">
      <c r="A286" s="5" t="s">
        <v>678</v>
      </c>
      <c r="B286" s="66" t="s">
        <v>679</v>
      </c>
      <c r="C286" s="7" t="s">
        <v>211</v>
      </c>
      <c r="D286" s="67">
        <v>5.5E-2</v>
      </c>
      <c r="E286" s="68">
        <v>11.56398104265403</v>
      </c>
      <c r="F286" s="10" t="s">
        <v>680</v>
      </c>
    </row>
    <row r="287" spans="1:6" ht="15.6" x14ac:dyDescent="0.3">
      <c r="A287" s="11" t="s">
        <v>114</v>
      </c>
      <c r="B287" s="19" t="s">
        <v>681</v>
      </c>
      <c r="C287" s="20">
        <v>13.9</v>
      </c>
      <c r="D287" s="34">
        <v>5.5E-2</v>
      </c>
      <c r="E287" s="35">
        <v>13.175355450236967</v>
      </c>
      <c r="F287" s="16"/>
    </row>
    <row r="288" spans="1:6" ht="15.6" x14ac:dyDescent="0.3">
      <c r="A288" s="11" t="s">
        <v>115</v>
      </c>
      <c r="B288" s="19" t="s">
        <v>682</v>
      </c>
      <c r="C288" s="20">
        <v>13.9</v>
      </c>
      <c r="D288" s="34">
        <v>5.5E-2</v>
      </c>
      <c r="E288" s="35">
        <v>13.175355450236967</v>
      </c>
      <c r="F288" s="16"/>
    </row>
    <row r="289" spans="1:6" ht="20.399999999999999" x14ac:dyDescent="0.3">
      <c r="A289" s="5" t="s">
        <v>683</v>
      </c>
      <c r="B289" s="66" t="s">
        <v>684</v>
      </c>
      <c r="C289" s="7" t="s">
        <v>685</v>
      </c>
      <c r="D289" s="67">
        <v>5.5E-2</v>
      </c>
      <c r="E289" s="68">
        <v>11.56398104265403</v>
      </c>
      <c r="F289" s="10" t="s">
        <v>686</v>
      </c>
    </row>
    <row r="290" spans="1:6" ht="15.6" x14ac:dyDescent="0.3">
      <c r="A290" s="11" t="s">
        <v>125</v>
      </c>
      <c r="B290" s="19" t="s">
        <v>687</v>
      </c>
      <c r="C290" s="20">
        <v>12.200000000000001</v>
      </c>
      <c r="D290" s="34">
        <v>5.5E-2</v>
      </c>
      <c r="E290" s="35">
        <v>11.56398104265403</v>
      </c>
      <c r="F290" s="16"/>
    </row>
    <row r="291" spans="1:6" ht="15.6" x14ac:dyDescent="0.3">
      <c r="A291" s="11" t="s">
        <v>688</v>
      </c>
      <c r="B291" s="19" t="s">
        <v>689</v>
      </c>
      <c r="C291" s="20">
        <v>9.9</v>
      </c>
      <c r="D291" s="34">
        <v>5.5E-2</v>
      </c>
      <c r="E291" s="35">
        <v>9.3838862559241711</v>
      </c>
      <c r="F291" s="16"/>
    </row>
    <row r="292" spans="1:6" ht="15.6" x14ac:dyDescent="0.3">
      <c r="A292" s="11" t="s">
        <v>690</v>
      </c>
      <c r="B292" s="19" t="s">
        <v>691</v>
      </c>
      <c r="C292" s="20">
        <v>15.350000000000001</v>
      </c>
      <c r="D292" s="34">
        <v>5.5E-2</v>
      </c>
      <c r="E292" s="35">
        <v>14.549763033175358</v>
      </c>
      <c r="F292" s="16"/>
    </row>
    <row r="293" spans="1:6" ht="15.6" x14ac:dyDescent="0.3">
      <c r="A293" s="11" t="s">
        <v>692</v>
      </c>
      <c r="B293" s="19" t="s">
        <v>691</v>
      </c>
      <c r="C293" s="20">
        <v>25.05</v>
      </c>
      <c r="D293" s="34">
        <v>5.5E-2</v>
      </c>
      <c r="E293" s="35">
        <v>23.744075829383888</v>
      </c>
      <c r="F293" s="16"/>
    </row>
    <row r="294" spans="1:6" ht="15.6" x14ac:dyDescent="0.3">
      <c r="A294" s="5" t="s">
        <v>693</v>
      </c>
      <c r="B294" s="66" t="s">
        <v>694</v>
      </c>
      <c r="C294" s="7" t="s">
        <v>695</v>
      </c>
      <c r="D294" s="67">
        <v>0.19999999999999996</v>
      </c>
      <c r="E294" s="68">
        <v>4.125</v>
      </c>
      <c r="F294" s="10" t="s">
        <v>696</v>
      </c>
    </row>
    <row r="295" spans="1:6" ht="20.399999999999999" x14ac:dyDescent="0.3">
      <c r="A295" s="5" t="s">
        <v>697</v>
      </c>
      <c r="B295" s="66" t="s">
        <v>698</v>
      </c>
      <c r="C295" s="7" t="s">
        <v>211</v>
      </c>
      <c r="D295" s="67">
        <v>0.19999999999999996</v>
      </c>
      <c r="E295" s="68">
        <v>4.125</v>
      </c>
      <c r="F295" s="10" t="s">
        <v>699</v>
      </c>
    </row>
    <row r="296" spans="1:6" ht="15.6" x14ac:dyDescent="0.3">
      <c r="A296" s="5" t="s">
        <v>700</v>
      </c>
      <c r="B296" s="66" t="s">
        <v>701</v>
      </c>
      <c r="C296" s="7" t="s">
        <v>211</v>
      </c>
      <c r="D296" s="67">
        <v>0.2</v>
      </c>
      <c r="E296" s="68">
        <v>4.125</v>
      </c>
      <c r="F296" s="10" t="s">
        <v>696</v>
      </c>
    </row>
    <row r="297" spans="1:6" ht="15.6" x14ac:dyDescent="0.3">
      <c r="A297" s="11" t="s">
        <v>702</v>
      </c>
      <c r="B297" s="19" t="s">
        <v>703</v>
      </c>
      <c r="C297" s="20">
        <v>7.3000000000000007</v>
      </c>
      <c r="D297" s="34">
        <v>0.2</v>
      </c>
      <c r="E297" s="35">
        <v>6.0833333333333339</v>
      </c>
      <c r="F297" s="16"/>
    </row>
    <row r="298" spans="1:6" ht="15.6" x14ac:dyDescent="0.3">
      <c r="A298" s="11" t="s">
        <v>704</v>
      </c>
      <c r="B298" s="19" t="s">
        <v>705</v>
      </c>
      <c r="C298" s="20">
        <v>20.8</v>
      </c>
      <c r="D298" s="34">
        <v>0.2</v>
      </c>
      <c r="E298" s="35">
        <v>17.333333333333336</v>
      </c>
      <c r="F298" s="16"/>
    </row>
    <row r="299" spans="1:6" ht="15.6" x14ac:dyDescent="0.3">
      <c r="A299" s="11" t="s">
        <v>706</v>
      </c>
      <c r="B299" s="19" t="s">
        <v>707</v>
      </c>
      <c r="C299" s="20">
        <v>9.9500000000000011</v>
      </c>
      <c r="D299" s="34">
        <v>0.2</v>
      </c>
      <c r="E299" s="35">
        <v>8.2916666666666679</v>
      </c>
      <c r="F299" s="16"/>
    </row>
    <row r="300" spans="1:6" ht="15.6" x14ac:dyDescent="0.3">
      <c r="A300" s="5" t="s">
        <v>708</v>
      </c>
      <c r="B300" s="66" t="s">
        <v>709</v>
      </c>
      <c r="C300" s="7" t="s">
        <v>211</v>
      </c>
      <c r="D300" s="67">
        <v>0.2</v>
      </c>
      <c r="E300" s="68">
        <v>4.5833333333333339</v>
      </c>
      <c r="F300" s="10" t="s">
        <v>710</v>
      </c>
    </row>
    <row r="301" spans="1:6" ht="20.399999999999999" x14ac:dyDescent="0.3">
      <c r="A301" s="11" t="s">
        <v>711</v>
      </c>
      <c r="B301" s="19" t="s">
        <v>712</v>
      </c>
      <c r="C301" s="75">
        <v>1.95</v>
      </c>
      <c r="D301" s="70">
        <v>0.2</v>
      </c>
      <c r="E301" s="71">
        <v>1.6250000000000002</v>
      </c>
      <c r="F301" s="16" t="s">
        <v>1255</v>
      </c>
    </row>
    <row r="302" spans="1:6" ht="20.399999999999999" x14ac:dyDescent="0.3">
      <c r="A302" s="5" t="s">
        <v>713</v>
      </c>
      <c r="B302" s="66" t="s">
        <v>714</v>
      </c>
      <c r="C302" s="7" t="s">
        <v>211</v>
      </c>
      <c r="D302" s="67">
        <v>0.2</v>
      </c>
      <c r="E302" s="68">
        <v>1.6250000000000002</v>
      </c>
      <c r="F302" s="10" t="s">
        <v>715</v>
      </c>
    </row>
    <row r="303" spans="1:6" ht="15.6" x14ac:dyDescent="0.3">
      <c r="A303" s="11" t="s">
        <v>169</v>
      </c>
      <c r="B303" s="19" t="s">
        <v>716</v>
      </c>
      <c r="C303" s="20">
        <v>2</v>
      </c>
      <c r="D303" s="14">
        <v>0.2</v>
      </c>
      <c r="E303" s="15">
        <v>1.6666666666666667</v>
      </c>
      <c r="F303" s="16" t="s">
        <v>717</v>
      </c>
    </row>
    <row r="304" spans="1:6" ht="20.399999999999999" x14ac:dyDescent="0.3">
      <c r="A304" s="5" t="s">
        <v>718</v>
      </c>
      <c r="B304" s="66" t="s">
        <v>719</v>
      </c>
      <c r="C304" s="7" t="s">
        <v>211</v>
      </c>
      <c r="D304" s="67">
        <v>0.2</v>
      </c>
      <c r="E304" s="68">
        <v>2.4583333333333335</v>
      </c>
      <c r="F304" s="10" t="s">
        <v>720</v>
      </c>
    </row>
    <row r="305" spans="1:6" ht="15.6" x14ac:dyDescent="0.3">
      <c r="A305" s="5" t="s">
        <v>721</v>
      </c>
      <c r="B305" s="66" t="s">
        <v>722</v>
      </c>
      <c r="C305" s="7" t="s">
        <v>695</v>
      </c>
      <c r="D305" s="67">
        <v>0.2</v>
      </c>
      <c r="E305" s="68">
        <v>2.0833333333333335</v>
      </c>
      <c r="F305" s="10" t="s">
        <v>723</v>
      </c>
    </row>
    <row r="306" spans="1:6" ht="20.399999999999999" x14ac:dyDescent="0.3">
      <c r="A306" s="5" t="s">
        <v>724</v>
      </c>
      <c r="B306" s="66" t="s">
        <v>725</v>
      </c>
      <c r="C306" s="7" t="s">
        <v>695</v>
      </c>
      <c r="D306" s="67">
        <v>0.2</v>
      </c>
      <c r="E306" s="68">
        <v>2.4583333333333335</v>
      </c>
      <c r="F306" s="10" t="s">
        <v>726</v>
      </c>
    </row>
    <row r="307" spans="1:6" ht="15.6" x14ac:dyDescent="0.3">
      <c r="A307" s="11" t="s">
        <v>727</v>
      </c>
      <c r="B307" s="19" t="s">
        <v>728</v>
      </c>
      <c r="C307" s="20">
        <v>2.95</v>
      </c>
      <c r="D307" s="14">
        <v>0.2</v>
      </c>
      <c r="E307" s="15">
        <v>2.4583333333333335</v>
      </c>
      <c r="F307" s="16" t="s">
        <v>729</v>
      </c>
    </row>
    <row r="308" spans="1:6" ht="20.399999999999999" x14ac:dyDescent="0.3">
      <c r="A308" s="5" t="s">
        <v>730</v>
      </c>
      <c r="B308" s="66" t="s">
        <v>731</v>
      </c>
      <c r="C308" s="7" t="s">
        <v>211</v>
      </c>
      <c r="D308" s="67">
        <v>5.5E-2</v>
      </c>
      <c r="E308" s="68">
        <v>2.9857819905213274</v>
      </c>
      <c r="F308" s="10" t="s">
        <v>732</v>
      </c>
    </row>
    <row r="309" spans="1:6" ht="20.399999999999999" x14ac:dyDescent="0.3">
      <c r="A309" s="5" t="s">
        <v>733</v>
      </c>
      <c r="B309" s="66" t="s">
        <v>734</v>
      </c>
      <c r="C309" s="7" t="s">
        <v>211</v>
      </c>
      <c r="D309" s="67">
        <v>0.2</v>
      </c>
      <c r="E309" s="68">
        <v>22.5</v>
      </c>
      <c r="F309" s="10" t="s">
        <v>735</v>
      </c>
    </row>
    <row r="310" spans="1:6" ht="15.6" x14ac:dyDescent="0.3">
      <c r="A310" s="11" t="s">
        <v>736</v>
      </c>
      <c r="B310" s="19" t="s">
        <v>737</v>
      </c>
      <c r="C310" s="20">
        <v>8.1</v>
      </c>
      <c r="D310" s="34">
        <v>0.2</v>
      </c>
      <c r="E310" s="35">
        <v>6.75</v>
      </c>
      <c r="F310" s="16"/>
    </row>
    <row r="311" spans="1:6" ht="15.6" x14ac:dyDescent="0.3">
      <c r="A311" s="5" t="s">
        <v>738</v>
      </c>
      <c r="B311" s="66" t="s">
        <v>739</v>
      </c>
      <c r="C311" s="7" t="s">
        <v>211</v>
      </c>
      <c r="D311" s="67">
        <v>0.2</v>
      </c>
      <c r="E311" s="68">
        <v>48.333333333333336</v>
      </c>
      <c r="F311" s="10" t="s">
        <v>740</v>
      </c>
    </row>
    <row r="312" spans="1:6" ht="15.6" x14ac:dyDescent="0.3">
      <c r="A312" s="5" t="s">
        <v>741</v>
      </c>
      <c r="B312" s="66" t="s">
        <v>742</v>
      </c>
      <c r="C312" s="7" t="s">
        <v>211</v>
      </c>
      <c r="D312" s="67">
        <v>0.2</v>
      </c>
      <c r="E312" s="68">
        <v>32.5</v>
      </c>
      <c r="F312" s="10" t="s">
        <v>743</v>
      </c>
    </row>
    <row r="313" spans="1:6" ht="15.6" x14ac:dyDescent="0.3">
      <c r="A313" s="5" t="s">
        <v>744</v>
      </c>
      <c r="B313" s="66" t="s">
        <v>745</v>
      </c>
      <c r="C313" s="7" t="s">
        <v>211</v>
      </c>
      <c r="D313" s="67">
        <v>0.2</v>
      </c>
      <c r="E313" s="68">
        <v>6.25</v>
      </c>
      <c r="F313" s="10" t="s">
        <v>746</v>
      </c>
    </row>
    <row r="314" spans="1:6" ht="15.6" x14ac:dyDescent="0.3">
      <c r="A314" s="5" t="s">
        <v>747</v>
      </c>
      <c r="B314" s="66" t="s">
        <v>748</v>
      </c>
      <c r="C314" s="7" t="s">
        <v>211</v>
      </c>
      <c r="D314" s="67">
        <v>0.2</v>
      </c>
      <c r="E314" s="68">
        <v>19.166666666666668</v>
      </c>
      <c r="F314" s="10" t="s">
        <v>746</v>
      </c>
    </row>
    <row r="315" spans="1:6" ht="15.6" x14ac:dyDescent="0.3">
      <c r="A315" s="5" t="s">
        <v>749</v>
      </c>
      <c r="B315" s="66" t="s">
        <v>750</v>
      </c>
      <c r="C315" s="7" t="s">
        <v>211</v>
      </c>
      <c r="D315" s="67">
        <v>0.2</v>
      </c>
      <c r="E315" s="68">
        <v>12.083333333333334</v>
      </c>
      <c r="F315" s="10" t="s">
        <v>743</v>
      </c>
    </row>
    <row r="316" spans="1:6" ht="15.6" x14ac:dyDescent="0.3">
      <c r="A316" s="5" t="s">
        <v>751</v>
      </c>
      <c r="B316" s="66" t="s">
        <v>752</v>
      </c>
      <c r="C316" s="7" t="s">
        <v>211</v>
      </c>
      <c r="D316" s="67">
        <v>0.2</v>
      </c>
      <c r="E316" s="68">
        <v>19.166666666666668</v>
      </c>
      <c r="F316" s="10" t="s">
        <v>746</v>
      </c>
    </row>
    <row r="317" spans="1:6" ht="15.6" x14ac:dyDescent="0.3">
      <c r="A317" s="5" t="s">
        <v>753</v>
      </c>
      <c r="B317" s="66" t="s">
        <v>754</v>
      </c>
      <c r="C317" s="7" t="s">
        <v>211</v>
      </c>
      <c r="D317" s="67">
        <v>0.2</v>
      </c>
      <c r="E317" s="68">
        <v>16.25</v>
      </c>
      <c r="F317" s="10" t="s">
        <v>743</v>
      </c>
    </row>
    <row r="318" spans="1:6" ht="15.6" x14ac:dyDescent="0.3">
      <c r="A318" s="5" t="s">
        <v>755</v>
      </c>
      <c r="B318" s="66" t="s">
        <v>756</v>
      </c>
      <c r="C318" s="7" t="s">
        <v>211</v>
      </c>
      <c r="D318" s="67">
        <v>0.2</v>
      </c>
      <c r="E318" s="68">
        <v>15.666666666666668</v>
      </c>
      <c r="F318" s="10" t="s">
        <v>743</v>
      </c>
    </row>
    <row r="319" spans="1:6" ht="15.6" x14ac:dyDescent="0.3">
      <c r="A319" s="5" t="s">
        <v>757</v>
      </c>
      <c r="B319" s="66" t="s">
        <v>758</v>
      </c>
      <c r="C319" s="7" t="s">
        <v>211</v>
      </c>
      <c r="D319" s="67">
        <v>0.2</v>
      </c>
      <c r="E319" s="68">
        <v>16.666666666666668</v>
      </c>
      <c r="F319" s="10" t="s">
        <v>759</v>
      </c>
    </row>
    <row r="320" spans="1:6" ht="15.6" x14ac:dyDescent="0.3">
      <c r="A320" s="5" t="s">
        <v>760</v>
      </c>
      <c r="B320" s="66" t="s">
        <v>761</v>
      </c>
      <c r="C320" s="7" t="s">
        <v>211</v>
      </c>
      <c r="D320" s="67">
        <v>0.2</v>
      </c>
      <c r="E320" s="68">
        <v>3.75</v>
      </c>
      <c r="F320" s="10" t="s">
        <v>746</v>
      </c>
    </row>
    <row r="321" spans="1:6" ht="15.6" x14ac:dyDescent="0.3">
      <c r="A321" s="5" t="s">
        <v>762</v>
      </c>
      <c r="B321" s="66" t="s">
        <v>763</v>
      </c>
      <c r="C321" s="7" t="s">
        <v>211</v>
      </c>
      <c r="D321" s="67">
        <v>0.2</v>
      </c>
      <c r="E321" s="68">
        <v>15.666666666666668</v>
      </c>
      <c r="F321" s="10" t="s">
        <v>764</v>
      </c>
    </row>
    <row r="322" spans="1:6" ht="15.6" x14ac:dyDescent="0.3">
      <c r="A322" s="5" t="s">
        <v>765</v>
      </c>
      <c r="B322" s="66" t="s">
        <v>766</v>
      </c>
      <c r="C322" s="7" t="s">
        <v>211</v>
      </c>
      <c r="D322" s="67">
        <v>0.2</v>
      </c>
      <c r="E322" s="68">
        <v>7.916666666666667</v>
      </c>
      <c r="F322" s="10" t="s">
        <v>740</v>
      </c>
    </row>
    <row r="323" spans="1:6" ht="15.6" x14ac:dyDescent="0.3">
      <c r="A323" s="5" t="s">
        <v>767</v>
      </c>
      <c r="B323" s="66" t="s">
        <v>768</v>
      </c>
      <c r="C323" s="7" t="s">
        <v>211</v>
      </c>
      <c r="D323" s="67">
        <v>0.2</v>
      </c>
      <c r="E323" s="68">
        <v>7.916666666666667</v>
      </c>
      <c r="F323" s="10" t="s">
        <v>740</v>
      </c>
    </row>
    <row r="324" spans="1:6" ht="15.6" x14ac:dyDescent="0.3">
      <c r="A324" s="5" t="s">
        <v>769</v>
      </c>
      <c r="B324" s="66" t="s">
        <v>770</v>
      </c>
      <c r="C324" s="7" t="s">
        <v>211</v>
      </c>
      <c r="D324" s="67">
        <v>0.2</v>
      </c>
      <c r="E324" s="68">
        <v>2.916666666666667</v>
      </c>
      <c r="F324" s="10" t="s">
        <v>743</v>
      </c>
    </row>
    <row r="325" spans="1:6" ht="15.6" x14ac:dyDescent="0.3">
      <c r="A325" s="5" t="s">
        <v>771</v>
      </c>
      <c r="B325" s="66" t="s">
        <v>772</v>
      </c>
      <c r="C325" s="7" t="s">
        <v>211</v>
      </c>
      <c r="D325" s="67">
        <v>0.2</v>
      </c>
      <c r="E325" s="68">
        <v>3.3333333333333335</v>
      </c>
      <c r="F325" s="10" t="s">
        <v>740</v>
      </c>
    </row>
    <row r="326" spans="1:6" ht="15.6" x14ac:dyDescent="0.3">
      <c r="A326" s="5" t="s">
        <v>773</v>
      </c>
      <c r="B326" s="66" t="s">
        <v>774</v>
      </c>
      <c r="C326" s="7" t="s">
        <v>211</v>
      </c>
      <c r="D326" s="67">
        <v>0.2</v>
      </c>
      <c r="E326" s="68">
        <v>1.6666666666666667</v>
      </c>
      <c r="F326" s="10" t="s">
        <v>740</v>
      </c>
    </row>
    <row r="327" spans="1:6" ht="15.6" x14ac:dyDescent="0.3">
      <c r="A327" s="5" t="s">
        <v>775</v>
      </c>
      <c r="B327" s="66" t="s">
        <v>776</v>
      </c>
      <c r="C327" s="7" t="s">
        <v>211</v>
      </c>
      <c r="D327" s="67">
        <v>0.2</v>
      </c>
      <c r="E327" s="68">
        <v>2.5</v>
      </c>
      <c r="F327" s="10" t="s">
        <v>746</v>
      </c>
    </row>
    <row r="328" spans="1:6" ht="15.6" x14ac:dyDescent="0.3">
      <c r="A328" s="5" t="s">
        <v>777</v>
      </c>
      <c r="B328" s="66" t="s">
        <v>778</v>
      </c>
      <c r="C328" s="7" t="s">
        <v>211</v>
      </c>
      <c r="D328" s="67">
        <v>0.2</v>
      </c>
      <c r="E328" s="68">
        <v>10.416666666666668</v>
      </c>
      <c r="F328" s="10" t="s">
        <v>743</v>
      </c>
    </row>
    <row r="329" spans="1:6" ht="15.6" x14ac:dyDescent="0.3">
      <c r="A329" s="5" t="s">
        <v>779</v>
      </c>
      <c r="B329" s="66" t="s">
        <v>780</v>
      </c>
      <c r="C329" s="7" t="s">
        <v>211</v>
      </c>
      <c r="D329" s="67">
        <v>0.2</v>
      </c>
      <c r="E329" s="68">
        <v>14.583333333333334</v>
      </c>
      <c r="F329" s="10" t="s">
        <v>781</v>
      </c>
    </row>
    <row r="330" spans="1:6" ht="15.6" x14ac:dyDescent="0.3">
      <c r="A330" s="5" t="s">
        <v>782</v>
      </c>
      <c r="B330" s="66" t="s">
        <v>783</v>
      </c>
      <c r="C330" s="7" t="s">
        <v>211</v>
      </c>
      <c r="D330" s="67">
        <v>0.2</v>
      </c>
      <c r="E330" s="68">
        <v>16.25</v>
      </c>
      <c r="F330" s="10" t="s">
        <v>743</v>
      </c>
    </row>
    <row r="331" spans="1:6" ht="15.6" x14ac:dyDescent="0.3">
      <c r="A331" s="5" t="s">
        <v>784</v>
      </c>
      <c r="B331" s="66" t="s">
        <v>785</v>
      </c>
      <c r="C331" s="7" t="s">
        <v>211</v>
      </c>
      <c r="D331" s="67">
        <v>0.2</v>
      </c>
      <c r="E331" s="68">
        <v>4.9583333333333339</v>
      </c>
      <c r="F331" s="10" t="s">
        <v>743</v>
      </c>
    </row>
    <row r="332" spans="1:6" ht="15.6" x14ac:dyDescent="0.3">
      <c r="A332" s="5" t="s">
        <v>786</v>
      </c>
      <c r="B332" s="66" t="s">
        <v>787</v>
      </c>
      <c r="C332" s="7" t="s">
        <v>211</v>
      </c>
      <c r="D332" s="67">
        <v>0.2</v>
      </c>
      <c r="E332" s="68">
        <v>7.916666666666667</v>
      </c>
      <c r="F332" s="10" t="s">
        <v>740</v>
      </c>
    </row>
    <row r="333" spans="1:6" ht="15.6" x14ac:dyDescent="0.3">
      <c r="A333" s="5" t="s">
        <v>788</v>
      </c>
      <c r="B333" s="66" t="s">
        <v>789</v>
      </c>
      <c r="C333" s="7" t="s">
        <v>211</v>
      </c>
      <c r="D333" s="67">
        <v>0.2</v>
      </c>
      <c r="E333" s="68">
        <v>9.5833333333333339</v>
      </c>
      <c r="F333" s="10" t="s">
        <v>743</v>
      </c>
    </row>
    <row r="334" spans="1:6" ht="16.2" thickBot="1" x14ac:dyDescent="0.35">
      <c r="A334" s="5" t="s">
        <v>790</v>
      </c>
      <c r="B334" s="66" t="s">
        <v>791</v>
      </c>
      <c r="C334" s="7" t="s">
        <v>211</v>
      </c>
      <c r="D334" s="67">
        <v>5.5E-2</v>
      </c>
      <c r="E334" s="68">
        <v>17.535545023696685</v>
      </c>
      <c r="F334" s="10" t="s">
        <v>740</v>
      </c>
    </row>
    <row r="335" spans="1:6" ht="16.2" thickTop="1" x14ac:dyDescent="0.3">
      <c r="A335" s="76" t="s">
        <v>792</v>
      </c>
      <c r="B335" s="77" t="s">
        <v>396</v>
      </c>
      <c r="C335" s="78">
        <v>3.59</v>
      </c>
      <c r="D335" s="79">
        <v>5.5E-2</v>
      </c>
      <c r="E335" s="80">
        <v>3.4028436018957349</v>
      </c>
      <c r="F335" s="81">
        <v>0</v>
      </c>
    </row>
    <row r="336" spans="1:6" ht="15.6" x14ac:dyDescent="0.3">
      <c r="A336" s="11" t="s">
        <v>793</v>
      </c>
      <c r="B336" s="19" t="s">
        <v>397</v>
      </c>
      <c r="C336" s="33">
        <v>2.74</v>
      </c>
      <c r="D336" s="34">
        <v>5.5E-2</v>
      </c>
      <c r="E336" s="35">
        <v>2.5971563981042656</v>
      </c>
      <c r="F336" s="16">
        <v>0</v>
      </c>
    </row>
    <row r="337" spans="1:6" ht="15.6" x14ac:dyDescent="0.3">
      <c r="A337" s="11" t="s">
        <v>794</v>
      </c>
      <c r="B337" s="19" t="s">
        <v>398</v>
      </c>
      <c r="C337" s="33">
        <v>3.39</v>
      </c>
      <c r="D337" s="34">
        <v>5.5E-2</v>
      </c>
      <c r="E337" s="35">
        <v>3.2132701421800949</v>
      </c>
      <c r="F337" s="16">
        <v>0</v>
      </c>
    </row>
    <row r="338" spans="1:6" ht="15.6" x14ac:dyDescent="0.3">
      <c r="A338" s="11" t="s">
        <v>795</v>
      </c>
      <c r="B338" s="19" t="s">
        <v>399</v>
      </c>
      <c r="C338" s="33">
        <v>2.63</v>
      </c>
      <c r="D338" s="34">
        <v>5.5E-2</v>
      </c>
      <c r="E338" s="35">
        <v>2.4928909952606637</v>
      </c>
      <c r="F338" s="16">
        <v>0</v>
      </c>
    </row>
    <row r="339" spans="1:6" ht="15.6" x14ac:dyDescent="0.3">
      <c r="A339" s="11" t="s">
        <v>796</v>
      </c>
      <c r="B339" s="19" t="s">
        <v>400</v>
      </c>
      <c r="C339" s="33">
        <v>3.3200000000000003</v>
      </c>
      <c r="D339" s="34">
        <v>5.5E-2</v>
      </c>
      <c r="E339" s="35">
        <v>3.1469194312796214</v>
      </c>
      <c r="F339" s="16">
        <v>0</v>
      </c>
    </row>
    <row r="340" spans="1:6" ht="15.6" x14ac:dyDescent="0.3">
      <c r="A340" s="52" t="s">
        <v>797</v>
      </c>
      <c r="B340" s="53" t="s">
        <v>798</v>
      </c>
      <c r="C340" s="82">
        <v>6.5</v>
      </c>
      <c r="D340" s="55">
        <v>5.5E-2</v>
      </c>
      <c r="E340" s="56">
        <v>6.1611374407582939</v>
      </c>
      <c r="F340" s="57">
        <v>0</v>
      </c>
    </row>
    <row r="341" spans="1:6" ht="15.6" x14ac:dyDescent="0.3">
      <c r="A341" s="52" t="s">
        <v>799</v>
      </c>
      <c r="B341" s="53" t="s">
        <v>800</v>
      </c>
      <c r="C341" s="82">
        <v>6.83</v>
      </c>
      <c r="D341" s="55">
        <v>5.5E-2</v>
      </c>
      <c r="E341" s="56">
        <v>6.4739336492890995</v>
      </c>
      <c r="F341" s="57">
        <v>0</v>
      </c>
    </row>
    <row r="342" spans="1:6" ht="15.6" x14ac:dyDescent="0.3">
      <c r="A342" s="31" t="s">
        <v>801</v>
      </c>
      <c r="B342" s="51" t="s">
        <v>405</v>
      </c>
      <c r="C342" s="33">
        <v>3.79</v>
      </c>
      <c r="D342" s="34">
        <v>5.5E-2</v>
      </c>
      <c r="E342" s="35">
        <v>3.5924170616113749</v>
      </c>
      <c r="F342" s="36">
        <v>0</v>
      </c>
    </row>
    <row r="343" spans="1:6" ht="15.6" x14ac:dyDescent="0.3">
      <c r="A343" s="11" t="s">
        <v>802</v>
      </c>
      <c r="B343" s="19" t="s">
        <v>406</v>
      </c>
      <c r="C343" s="33">
        <v>3.06</v>
      </c>
      <c r="D343" s="34">
        <v>5.5E-2</v>
      </c>
      <c r="E343" s="35">
        <v>2.9004739336492893</v>
      </c>
      <c r="F343" s="16">
        <v>0</v>
      </c>
    </row>
    <row r="344" spans="1:6" ht="15.6" x14ac:dyDescent="0.3">
      <c r="A344" s="11" t="s">
        <v>803</v>
      </c>
      <c r="B344" s="19" t="s">
        <v>407</v>
      </c>
      <c r="C344" s="33">
        <v>4.07</v>
      </c>
      <c r="D344" s="34">
        <v>5.5E-2</v>
      </c>
      <c r="E344" s="35">
        <v>3.8578199052132707</v>
      </c>
      <c r="F344" s="16">
        <v>0</v>
      </c>
    </row>
    <row r="345" spans="1:6" ht="15.6" x14ac:dyDescent="0.3">
      <c r="A345" s="11" t="s">
        <v>804</v>
      </c>
      <c r="B345" s="19" t="s">
        <v>408</v>
      </c>
      <c r="C345" s="33">
        <v>4.28</v>
      </c>
      <c r="D345" s="34">
        <v>5.5E-2</v>
      </c>
      <c r="E345" s="35">
        <v>4.0568720379146921</v>
      </c>
      <c r="F345" s="16">
        <v>0</v>
      </c>
    </row>
    <row r="346" spans="1:6" ht="15.6" x14ac:dyDescent="0.3">
      <c r="A346" s="11" t="s">
        <v>805</v>
      </c>
      <c r="B346" s="19" t="s">
        <v>409</v>
      </c>
      <c r="C346" s="33">
        <v>3.83</v>
      </c>
      <c r="D346" s="34">
        <v>5.5E-2</v>
      </c>
      <c r="E346" s="35">
        <v>3.6303317535545028</v>
      </c>
      <c r="F346" s="16">
        <v>0</v>
      </c>
    </row>
    <row r="347" spans="1:6" ht="15.6" x14ac:dyDescent="0.3">
      <c r="A347" s="11" t="s">
        <v>806</v>
      </c>
      <c r="B347" s="19" t="s">
        <v>410</v>
      </c>
      <c r="C347" s="33">
        <v>4.08</v>
      </c>
      <c r="D347" s="34">
        <v>5.5E-2</v>
      </c>
      <c r="E347" s="35">
        <v>3.8672985781990525</v>
      </c>
      <c r="F347" s="16">
        <v>0</v>
      </c>
    </row>
    <row r="348" spans="1:6" ht="15.6" x14ac:dyDescent="0.3">
      <c r="A348" s="11" t="s">
        <v>807</v>
      </c>
      <c r="B348" s="19" t="s">
        <v>411</v>
      </c>
      <c r="C348" s="33">
        <v>3.85</v>
      </c>
      <c r="D348" s="34">
        <v>5.5E-2</v>
      </c>
      <c r="E348" s="35">
        <v>3.6492890995260665</v>
      </c>
      <c r="F348" s="16">
        <v>0</v>
      </c>
    </row>
    <row r="349" spans="1:6" ht="15.6" x14ac:dyDescent="0.3">
      <c r="A349" s="11" t="s">
        <v>808</v>
      </c>
      <c r="B349" s="19" t="s">
        <v>412</v>
      </c>
      <c r="C349" s="33">
        <v>4.0999999999999996</v>
      </c>
      <c r="D349" s="34">
        <v>5.5E-2</v>
      </c>
      <c r="E349" s="35">
        <v>3.8862559241706158</v>
      </c>
      <c r="F349" s="16">
        <v>0</v>
      </c>
    </row>
    <row r="350" spans="1:6" ht="15.6" x14ac:dyDescent="0.3">
      <c r="A350" s="11" t="s">
        <v>809</v>
      </c>
      <c r="B350" s="19" t="s">
        <v>413</v>
      </c>
      <c r="C350" s="33">
        <v>3.48</v>
      </c>
      <c r="D350" s="34">
        <v>5.5E-2</v>
      </c>
      <c r="E350" s="35">
        <v>3.298578199052133</v>
      </c>
      <c r="F350" s="16">
        <v>0</v>
      </c>
    </row>
    <row r="351" spans="1:6" ht="15.6" x14ac:dyDescent="0.3">
      <c r="A351" s="11" t="s">
        <v>810</v>
      </c>
      <c r="B351" s="19" t="s">
        <v>414</v>
      </c>
      <c r="C351" s="33">
        <v>4.28</v>
      </c>
      <c r="D351" s="34">
        <v>5.5E-2</v>
      </c>
      <c r="E351" s="35">
        <v>4.0568720379146921</v>
      </c>
      <c r="F351" s="16">
        <v>0</v>
      </c>
    </row>
    <row r="352" spans="1:6" ht="15.6" x14ac:dyDescent="0.3">
      <c r="A352" s="11" t="s">
        <v>811</v>
      </c>
      <c r="B352" s="19" t="s">
        <v>415</v>
      </c>
      <c r="C352" s="33">
        <v>3.9</v>
      </c>
      <c r="D352" s="34">
        <v>5.5E-2</v>
      </c>
      <c r="E352" s="35">
        <v>3.6966824644549763</v>
      </c>
      <c r="F352" s="16">
        <v>0</v>
      </c>
    </row>
    <row r="353" spans="1:6" ht="15.6" x14ac:dyDescent="0.3">
      <c r="A353" s="11" t="s">
        <v>812</v>
      </c>
      <c r="B353" s="19" t="s">
        <v>416</v>
      </c>
      <c r="C353" s="33">
        <v>4.1900000000000004</v>
      </c>
      <c r="D353" s="34">
        <v>5.5E-2</v>
      </c>
      <c r="E353" s="35">
        <v>3.9715639810426548</v>
      </c>
      <c r="F353" s="16">
        <v>0</v>
      </c>
    </row>
    <row r="354" spans="1:6" ht="15.6" x14ac:dyDescent="0.3">
      <c r="A354" s="11" t="s">
        <v>813</v>
      </c>
      <c r="B354" s="19" t="s">
        <v>417</v>
      </c>
      <c r="C354" s="33">
        <v>3.75</v>
      </c>
      <c r="D354" s="34">
        <v>5.5E-2</v>
      </c>
      <c r="E354" s="35">
        <v>3.5545023696682465</v>
      </c>
      <c r="F354" s="16">
        <v>0</v>
      </c>
    </row>
    <row r="355" spans="1:6" ht="15.6" x14ac:dyDescent="0.3">
      <c r="A355" s="11" t="s">
        <v>814</v>
      </c>
      <c r="B355" s="19" t="s">
        <v>815</v>
      </c>
      <c r="C355" s="33">
        <v>4.93</v>
      </c>
      <c r="D355" s="34">
        <v>5.5E-2</v>
      </c>
      <c r="E355" s="35">
        <v>4.6729857819905209</v>
      </c>
      <c r="F355" s="16">
        <v>0</v>
      </c>
    </row>
    <row r="356" spans="1:6" ht="15.6" x14ac:dyDescent="0.3">
      <c r="A356" s="11" t="s">
        <v>816</v>
      </c>
      <c r="B356" s="19" t="s">
        <v>419</v>
      </c>
      <c r="C356" s="33">
        <v>4.2300000000000004</v>
      </c>
      <c r="D356" s="34">
        <v>5.5E-2</v>
      </c>
      <c r="E356" s="35">
        <v>4.0094786729857823</v>
      </c>
      <c r="F356" s="16">
        <v>0</v>
      </c>
    </row>
    <row r="357" spans="1:6" ht="20.399999999999999" x14ac:dyDescent="0.3">
      <c r="A357" s="83" t="s">
        <v>817</v>
      </c>
      <c r="B357" s="84" t="s">
        <v>421</v>
      </c>
      <c r="C357" s="85">
        <v>4.07</v>
      </c>
      <c r="D357" s="86">
        <v>5.5E-2</v>
      </c>
      <c r="E357" s="87">
        <v>3.8578199052132707</v>
      </c>
      <c r="F357" s="88" t="s">
        <v>818</v>
      </c>
    </row>
    <row r="358" spans="1:6" ht="15.6" x14ac:dyDescent="0.3">
      <c r="A358" s="83" t="s">
        <v>819</v>
      </c>
      <c r="B358" s="84" t="s">
        <v>820</v>
      </c>
      <c r="C358" s="85">
        <v>4.5061287878787875</v>
      </c>
      <c r="D358" s="86">
        <v>5.5E-2</v>
      </c>
      <c r="E358" s="87">
        <v>4.2712121212121215</v>
      </c>
      <c r="F358" s="88" t="s">
        <v>821</v>
      </c>
    </row>
    <row r="359" spans="1:6" ht="15.6" x14ac:dyDescent="0.3">
      <c r="A359" s="83" t="s">
        <v>822</v>
      </c>
      <c r="B359" s="84" t="s">
        <v>823</v>
      </c>
      <c r="C359" s="85">
        <v>3.8776045454545458</v>
      </c>
      <c r="D359" s="86">
        <v>5.5E-2</v>
      </c>
      <c r="E359" s="87">
        <v>3.6754545454545462</v>
      </c>
      <c r="F359" s="88" t="s">
        <v>821</v>
      </c>
    </row>
    <row r="360" spans="1:6" ht="15.6" x14ac:dyDescent="0.3">
      <c r="A360" s="11" t="s">
        <v>824</v>
      </c>
      <c r="B360" s="19" t="s">
        <v>422</v>
      </c>
      <c r="C360" s="33">
        <v>4.53</v>
      </c>
      <c r="D360" s="34">
        <v>5.5E-2</v>
      </c>
      <c r="E360" s="35">
        <v>4.2938388625592419</v>
      </c>
      <c r="F360" s="16">
        <v>0</v>
      </c>
    </row>
    <row r="361" spans="1:6" ht="15.6" x14ac:dyDescent="0.3">
      <c r="A361" s="11" t="s">
        <v>825</v>
      </c>
      <c r="B361" s="19" t="s">
        <v>423</v>
      </c>
      <c r="C361" s="33">
        <v>8.7000000000000011</v>
      </c>
      <c r="D361" s="34">
        <v>5.5E-2</v>
      </c>
      <c r="E361" s="35">
        <v>8.246445497630333</v>
      </c>
      <c r="F361" s="16">
        <v>0</v>
      </c>
    </row>
    <row r="362" spans="1:6" ht="20.399999999999999" x14ac:dyDescent="0.3">
      <c r="A362" s="5" t="s">
        <v>826</v>
      </c>
      <c r="B362" s="66" t="s">
        <v>425</v>
      </c>
      <c r="C362" s="7" t="s">
        <v>211</v>
      </c>
      <c r="D362" s="67">
        <v>5.5E-2</v>
      </c>
      <c r="E362" s="68">
        <v>8.246445497630333</v>
      </c>
      <c r="F362" s="10" t="s">
        <v>426</v>
      </c>
    </row>
    <row r="363" spans="1:6" ht="15.6" x14ac:dyDescent="0.3">
      <c r="A363" s="11" t="s">
        <v>827</v>
      </c>
      <c r="B363" s="19" t="s">
        <v>427</v>
      </c>
      <c r="C363" s="33">
        <v>4.2300000000000004</v>
      </c>
      <c r="D363" s="34">
        <v>5.5E-2</v>
      </c>
      <c r="E363" s="35">
        <v>4.0094786729857823</v>
      </c>
      <c r="F363" s="16">
        <v>0</v>
      </c>
    </row>
    <row r="364" spans="1:6" ht="15.6" x14ac:dyDescent="0.3">
      <c r="A364" s="11" t="s">
        <v>828</v>
      </c>
      <c r="B364" s="19" t="s">
        <v>428</v>
      </c>
      <c r="C364" s="33">
        <v>4.2300000000000004</v>
      </c>
      <c r="D364" s="34">
        <v>5.5E-2</v>
      </c>
      <c r="E364" s="35">
        <v>4.0094786729857823</v>
      </c>
      <c r="F364" s="16">
        <v>0</v>
      </c>
    </row>
    <row r="365" spans="1:6" ht="15.6" x14ac:dyDescent="0.3">
      <c r="A365" s="11" t="s">
        <v>829</v>
      </c>
      <c r="B365" s="19" t="s">
        <v>429</v>
      </c>
      <c r="C365" s="33">
        <v>4.5200000000000005</v>
      </c>
      <c r="D365" s="34">
        <v>5.5E-2</v>
      </c>
      <c r="E365" s="35">
        <v>4.2843601895734604</v>
      </c>
      <c r="F365" s="16">
        <v>0</v>
      </c>
    </row>
    <row r="366" spans="1:6" ht="15.6" x14ac:dyDescent="0.3">
      <c r="A366" s="11" t="s">
        <v>830</v>
      </c>
      <c r="B366" s="19" t="s">
        <v>430</v>
      </c>
      <c r="C366" s="33">
        <v>4.2300000000000004</v>
      </c>
      <c r="D366" s="34">
        <v>5.5E-2</v>
      </c>
      <c r="E366" s="35">
        <v>4.0094786729857823</v>
      </c>
      <c r="F366" s="16">
        <v>0</v>
      </c>
    </row>
    <row r="367" spans="1:6" ht="15.6" x14ac:dyDescent="0.3">
      <c r="A367" s="11" t="s">
        <v>831</v>
      </c>
      <c r="B367" s="19" t="s">
        <v>431</v>
      </c>
      <c r="C367" s="33">
        <v>4.7</v>
      </c>
      <c r="D367" s="34">
        <v>5.5E-2</v>
      </c>
      <c r="E367" s="35">
        <v>4.4549763033175358</v>
      </c>
      <c r="F367" s="16">
        <v>0</v>
      </c>
    </row>
    <row r="368" spans="1:6" ht="15.6" x14ac:dyDescent="0.3">
      <c r="A368" s="11" t="s">
        <v>832</v>
      </c>
      <c r="B368" s="19" t="s">
        <v>432</v>
      </c>
      <c r="C368" s="33">
        <v>4.76</v>
      </c>
      <c r="D368" s="34">
        <v>5.5E-2</v>
      </c>
      <c r="E368" s="35">
        <v>4.5118483412322279</v>
      </c>
      <c r="F368" s="16">
        <v>0</v>
      </c>
    </row>
    <row r="369" spans="1:6" ht="15.6" x14ac:dyDescent="0.3">
      <c r="A369" s="11" t="s">
        <v>833</v>
      </c>
      <c r="B369" s="19" t="s">
        <v>434</v>
      </c>
      <c r="C369" s="33">
        <v>4.79</v>
      </c>
      <c r="D369" s="34">
        <v>5.5E-2</v>
      </c>
      <c r="E369" s="35">
        <v>4.5402843601895739</v>
      </c>
      <c r="F369" s="16">
        <v>0</v>
      </c>
    </row>
    <row r="370" spans="1:6" ht="15.6" x14ac:dyDescent="0.3">
      <c r="A370" s="11" t="s">
        <v>834</v>
      </c>
      <c r="B370" s="19" t="s">
        <v>436</v>
      </c>
      <c r="C370" s="33">
        <v>4.71</v>
      </c>
      <c r="D370" s="34">
        <v>5.5E-2</v>
      </c>
      <c r="E370" s="35">
        <v>4.4644549763033181</v>
      </c>
      <c r="F370" s="16">
        <v>0</v>
      </c>
    </row>
    <row r="371" spans="1:6" ht="15.6" x14ac:dyDescent="0.3">
      <c r="A371" s="11" t="s">
        <v>835</v>
      </c>
      <c r="B371" s="19" t="s">
        <v>437</v>
      </c>
      <c r="C371" s="33">
        <v>3.71</v>
      </c>
      <c r="D371" s="34">
        <v>5.5E-2</v>
      </c>
      <c r="E371" s="35">
        <v>3.5165876777251186</v>
      </c>
      <c r="F371" s="16">
        <v>0</v>
      </c>
    </row>
    <row r="372" spans="1:6" ht="15.6" x14ac:dyDescent="0.3">
      <c r="A372" s="11" t="s">
        <v>836</v>
      </c>
      <c r="B372" s="19" t="s">
        <v>438</v>
      </c>
      <c r="C372" s="33">
        <v>6.19</v>
      </c>
      <c r="D372" s="34">
        <v>5.5E-2</v>
      </c>
      <c r="E372" s="35">
        <v>5.867298578199053</v>
      </c>
      <c r="F372" s="16">
        <v>0</v>
      </c>
    </row>
    <row r="373" spans="1:6" ht="15.6" x14ac:dyDescent="0.3">
      <c r="A373" s="11" t="s">
        <v>837</v>
      </c>
      <c r="B373" s="19" t="s">
        <v>439</v>
      </c>
      <c r="C373" s="33">
        <v>6.57</v>
      </c>
      <c r="D373" s="34">
        <v>5.5E-2</v>
      </c>
      <c r="E373" s="35">
        <v>6.2274881516587683</v>
      </c>
      <c r="F373" s="16">
        <v>0</v>
      </c>
    </row>
    <row r="374" spans="1:6" ht="15.6" x14ac:dyDescent="0.3">
      <c r="A374" s="11" t="s">
        <v>838</v>
      </c>
      <c r="B374" s="19" t="s">
        <v>440</v>
      </c>
      <c r="C374" s="33">
        <v>6.57</v>
      </c>
      <c r="D374" s="34">
        <v>5.5E-2</v>
      </c>
      <c r="E374" s="35">
        <v>6.2274881516587683</v>
      </c>
      <c r="F374" s="16">
        <v>0</v>
      </c>
    </row>
    <row r="375" spans="1:6" ht="15.6" x14ac:dyDescent="0.3">
      <c r="A375" s="11" t="s">
        <v>839</v>
      </c>
      <c r="B375" s="19" t="s">
        <v>441</v>
      </c>
      <c r="C375" s="33">
        <v>6.57</v>
      </c>
      <c r="D375" s="34">
        <v>5.5E-2</v>
      </c>
      <c r="E375" s="35">
        <v>6.2274881516587683</v>
      </c>
      <c r="F375" s="16">
        <v>0</v>
      </c>
    </row>
    <row r="376" spans="1:6" ht="15.6" x14ac:dyDescent="0.3">
      <c r="A376" s="11" t="s">
        <v>840</v>
      </c>
      <c r="B376" s="19" t="s">
        <v>442</v>
      </c>
      <c r="C376" s="33">
        <v>4.99</v>
      </c>
      <c r="D376" s="34">
        <v>5.5E-2</v>
      </c>
      <c r="E376" s="35">
        <v>4.7298578199052139</v>
      </c>
      <c r="F376" s="16">
        <v>0</v>
      </c>
    </row>
    <row r="377" spans="1:6" ht="15.6" x14ac:dyDescent="0.3">
      <c r="A377" s="11" t="s">
        <v>841</v>
      </c>
      <c r="B377" s="19" t="s">
        <v>443</v>
      </c>
      <c r="C377" s="33">
        <v>6.88</v>
      </c>
      <c r="D377" s="34">
        <v>5.5E-2</v>
      </c>
      <c r="E377" s="35">
        <v>6.5213270142180102</v>
      </c>
      <c r="F377" s="16">
        <v>0</v>
      </c>
    </row>
    <row r="378" spans="1:6" ht="15.6" x14ac:dyDescent="0.3">
      <c r="A378" s="11" t="s">
        <v>842</v>
      </c>
      <c r="B378" s="19" t="s">
        <v>444</v>
      </c>
      <c r="C378" s="33">
        <v>8.27</v>
      </c>
      <c r="D378" s="34">
        <v>5.5E-2</v>
      </c>
      <c r="E378" s="35">
        <v>7.8388625592417061</v>
      </c>
      <c r="F378" s="16">
        <v>0</v>
      </c>
    </row>
    <row r="379" spans="1:6" ht="15.6" x14ac:dyDescent="0.3">
      <c r="A379" s="11" t="s">
        <v>843</v>
      </c>
      <c r="B379" s="19" t="s">
        <v>445</v>
      </c>
      <c r="C379" s="33">
        <v>4.68</v>
      </c>
      <c r="D379" s="34">
        <v>5.5E-2</v>
      </c>
      <c r="E379" s="35">
        <v>4.4360189573459712</v>
      </c>
      <c r="F379" s="16">
        <v>0</v>
      </c>
    </row>
    <row r="380" spans="1:6" ht="15.6" x14ac:dyDescent="0.3">
      <c r="A380" s="11" t="s">
        <v>844</v>
      </c>
      <c r="B380" s="19" t="s">
        <v>446</v>
      </c>
      <c r="C380" s="33">
        <v>4.5</v>
      </c>
      <c r="D380" s="34">
        <v>5.5E-2</v>
      </c>
      <c r="E380" s="35">
        <v>4.2654028436018958</v>
      </c>
      <c r="F380" s="16">
        <v>0</v>
      </c>
    </row>
    <row r="381" spans="1:6" ht="15.6" x14ac:dyDescent="0.3">
      <c r="A381" s="11" t="s">
        <v>845</v>
      </c>
      <c r="B381" s="19" t="s">
        <v>447</v>
      </c>
      <c r="C381" s="33">
        <v>4.8899999999999997</v>
      </c>
      <c r="D381" s="34">
        <v>5.5E-2</v>
      </c>
      <c r="E381" s="35">
        <v>4.6350710900473935</v>
      </c>
      <c r="F381" s="16">
        <v>0</v>
      </c>
    </row>
    <row r="382" spans="1:6" ht="15.6" x14ac:dyDescent="0.3">
      <c r="A382" s="11" t="s">
        <v>846</v>
      </c>
      <c r="B382" s="19" t="s">
        <v>448</v>
      </c>
      <c r="C382" s="33">
        <v>5.3</v>
      </c>
      <c r="D382" s="34">
        <v>5.5E-2</v>
      </c>
      <c r="E382" s="35">
        <v>5.0236966824644549</v>
      </c>
      <c r="F382" s="16">
        <v>0</v>
      </c>
    </row>
    <row r="383" spans="1:6" ht="15.6" x14ac:dyDescent="0.3">
      <c r="A383" s="11" t="s">
        <v>847</v>
      </c>
      <c r="B383" s="19" t="s">
        <v>449</v>
      </c>
      <c r="C383" s="33">
        <v>4.5600000000000005</v>
      </c>
      <c r="D383" s="34">
        <v>5.5E-2</v>
      </c>
      <c r="E383" s="35">
        <v>4.3222748815165888</v>
      </c>
      <c r="F383" s="16">
        <v>0</v>
      </c>
    </row>
    <row r="384" spans="1:6" ht="15.6" x14ac:dyDescent="0.3">
      <c r="A384" s="11" t="s">
        <v>848</v>
      </c>
      <c r="B384" s="12" t="s">
        <v>450</v>
      </c>
      <c r="C384" s="89">
        <v>4.46</v>
      </c>
      <c r="D384" s="70">
        <v>5.5E-2</v>
      </c>
      <c r="E384" s="71">
        <v>4.2274881516587683</v>
      </c>
      <c r="F384" s="69">
        <v>0</v>
      </c>
    </row>
    <row r="385" spans="1:6" ht="15.6" x14ac:dyDescent="0.3">
      <c r="A385" s="11" t="s">
        <v>849</v>
      </c>
      <c r="B385" s="19" t="s">
        <v>451</v>
      </c>
      <c r="C385" s="33">
        <v>3.39</v>
      </c>
      <c r="D385" s="34">
        <v>5.5E-2</v>
      </c>
      <c r="E385" s="35">
        <v>3.2132701421800949</v>
      </c>
      <c r="F385" s="16">
        <v>0</v>
      </c>
    </row>
    <row r="386" spans="1:6" ht="15.6" x14ac:dyDescent="0.3">
      <c r="A386" s="11" t="s">
        <v>850</v>
      </c>
      <c r="B386" s="19" t="s">
        <v>452</v>
      </c>
      <c r="C386" s="33">
        <v>3.39</v>
      </c>
      <c r="D386" s="34">
        <v>5.5E-2</v>
      </c>
      <c r="E386" s="35">
        <v>3.2132701421800949</v>
      </c>
      <c r="F386" s="16">
        <v>0</v>
      </c>
    </row>
    <row r="387" spans="1:6" ht="15.6" x14ac:dyDescent="0.3">
      <c r="A387" s="11" t="s">
        <v>851</v>
      </c>
      <c r="B387" s="19" t="s">
        <v>453</v>
      </c>
      <c r="C387" s="33">
        <v>3.97</v>
      </c>
      <c r="D387" s="34">
        <v>5.5E-2</v>
      </c>
      <c r="E387" s="35">
        <v>3.7630331753554507</v>
      </c>
      <c r="F387" s="16">
        <v>0</v>
      </c>
    </row>
    <row r="388" spans="1:6" ht="15.6" x14ac:dyDescent="0.3">
      <c r="A388" s="11" t="s">
        <v>852</v>
      </c>
      <c r="B388" s="19" t="s">
        <v>454</v>
      </c>
      <c r="C388" s="33">
        <v>3.37</v>
      </c>
      <c r="D388" s="34">
        <v>5.5E-2</v>
      </c>
      <c r="E388" s="35">
        <v>3.1943127962085311</v>
      </c>
      <c r="F388" s="16">
        <v>0</v>
      </c>
    </row>
    <row r="389" spans="1:6" ht="15.6" x14ac:dyDescent="0.3">
      <c r="A389" s="11" t="s">
        <v>853</v>
      </c>
      <c r="B389" s="19" t="s">
        <v>455</v>
      </c>
      <c r="C389" s="33">
        <v>3.39</v>
      </c>
      <c r="D389" s="34">
        <v>5.5E-2</v>
      </c>
      <c r="E389" s="35">
        <v>3.2132701421800949</v>
      </c>
      <c r="F389" s="16">
        <v>0</v>
      </c>
    </row>
    <row r="390" spans="1:6" ht="15.6" x14ac:dyDescent="0.3">
      <c r="A390" s="11" t="s">
        <v>854</v>
      </c>
      <c r="B390" s="19" t="s">
        <v>456</v>
      </c>
      <c r="C390" s="33">
        <v>3.39</v>
      </c>
      <c r="D390" s="34">
        <v>5.5E-2</v>
      </c>
      <c r="E390" s="35">
        <v>3.2132701421800949</v>
      </c>
      <c r="F390" s="16">
        <v>0</v>
      </c>
    </row>
    <row r="391" spans="1:6" ht="20.399999999999999" x14ac:dyDescent="0.3">
      <c r="A391" s="5" t="s">
        <v>855</v>
      </c>
      <c r="B391" s="66" t="s">
        <v>458</v>
      </c>
      <c r="C391" s="7" t="s">
        <v>211</v>
      </c>
      <c r="D391" s="67">
        <v>5.5E-2</v>
      </c>
      <c r="E391" s="68">
        <v>2.9383886255924172</v>
      </c>
      <c r="F391" s="10" t="s">
        <v>459</v>
      </c>
    </row>
    <row r="392" spans="1:6" ht="15.6" x14ac:dyDescent="0.3">
      <c r="A392" s="11" t="s">
        <v>856</v>
      </c>
      <c r="B392" s="19" t="s">
        <v>460</v>
      </c>
      <c r="C392" s="33">
        <v>3.46</v>
      </c>
      <c r="D392" s="34">
        <v>5.5E-2</v>
      </c>
      <c r="E392" s="35">
        <v>3.2796208530805688</v>
      </c>
      <c r="F392" s="16">
        <v>0</v>
      </c>
    </row>
    <row r="393" spans="1:6" ht="15.6" x14ac:dyDescent="0.3">
      <c r="A393" s="11" t="s">
        <v>857</v>
      </c>
      <c r="B393" s="19" t="s">
        <v>461</v>
      </c>
      <c r="C393" s="33">
        <v>3.0500000000000003</v>
      </c>
      <c r="D393" s="34">
        <v>5.5E-2</v>
      </c>
      <c r="E393" s="35">
        <v>2.8909952606635074</v>
      </c>
      <c r="F393" s="16">
        <v>0</v>
      </c>
    </row>
    <row r="394" spans="1:6" ht="15.6" x14ac:dyDescent="0.3">
      <c r="A394" s="11" t="s">
        <v>858</v>
      </c>
      <c r="B394" s="19" t="s">
        <v>462</v>
      </c>
      <c r="C394" s="33">
        <v>3.0500000000000003</v>
      </c>
      <c r="D394" s="34">
        <v>5.5E-2</v>
      </c>
      <c r="E394" s="35">
        <v>2.8909952606635074</v>
      </c>
      <c r="F394" s="16">
        <v>0</v>
      </c>
    </row>
    <row r="395" spans="1:6" ht="15.6" x14ac:dyDescent="0.3">
      <c r="A395" s="11" t="s">
        <v>859</v>
      </c>
      <c r="B395" s="19" t="s">
        <v>463</v>
      </c>
      <c r="C395" s="33">
        <v>3.36</v>
      </c>
      <c r="D395" s="34">
        <v>5.5E-2</v>
      </c>
      <c r="E395" s="35">
        <v>3.1848341232227488</v>
      </c>
      <c r="F395" s="16">
        <v>0</v>
      </c>
    </row>
    <row r="396" spans="1:6" ht="15.6" x14ac:dyDescent="0.3">
      <c r="A396" s="11" t="s">
        <v>860</v>
      </c>
      <c r="B396" s="19" t="s">
        <v>464</v>
      </c>
      <c r="C396" s="33">
        <v>2.98</v>
      </c>
      <c r="D396" s="34">
        <v>5.5E-2</v>
      </c>
      <c r="E396" s="35">
        <v>2.8246445497630335</v>
      </c>
      <c r="F396" s="16">
        <v>0</v>
      </c>
    </row>
    <row r="397" spans="1:6" ht="15.6" x14ac:dyDescent="0.3">
      <c r="A397" s="11" t="s">
        <v>861</v>
      </c>
      <c r="B397" s="19" t="s">
        <v>465</v>
      </c>
      <c r="C397" s="33">
        <v>3.0700000000000003</v>
      </c>
      <c r="D397" s="34">
        <v>5.5E-2</v>
      </c>
      <c r="E397" s="35">
        <v>2.9099526066350716</v>
      </c>
      <c r="F397" s="16">
        <v>0</v>
      </c>
    </row>
    <row r="398" spans="1:6" ht="15.6" x14ac:dyDescent="0.3">
      <c r="A398" s="11" t="s">
        <v>862</v>
      </c>
      <c r="B398" s="19" t="s">
        <v>466</v>
      </c>
      <c r="C398" s="33">
        <v>3.0500000000000003</v>
      </c>
      <c r="D398" s="34">
        <v>5.5E-2</v>
      </c>
      <c r="E398" s="35">
        <v>2.8909952606635074</v>
      </c>
      <c r="F398" s="16">
        <v>0</v>
      </c>
    </row>
    <row r="399" spans="1:6" ht="15.6" x14ac:dyDescent="0.3">
      <c r="A399" s="11" t="s">
        <v>863</v>
      </c>
      <c r="B399" s="19" t="s">
        <v>467</v>
      </c>
      <c r="C399" s="33">
        <v>5.32</v>
      </c>
      <c r="D399" s="34">
        <v>5.5E-2</v>
      </c>
      <c r="E399" s="35">
        <v>5.0426540284360195</v>
      </c>
      <c r="F399" s="16">
        <v>0</v>
      </c>
    </row>
    <row r="400" spans="1:6" ht="15.6" x14ac:dyDescent="0.3">
      <c r="A400" s="11" t="s">
        <v>864</v>
      </c>
      <c r="B400" s="19" t="s">
        <v>468</v>
      </c>
      <c r="C400" s="33">
        <v>5.32</v>
      </c>
      <c r="D400" s="34">
        <v>5.5E-2</v>
      </c>
      <c r="E400" s="35">
        <v>5.0426540284360195</v>
      </c>
      <c r="F400" s="16">
        <v>0</v>
      </c>
    </row>
    <row r="401" spans="1:6" ht="15.6" x14ac:dyDescent="0.3">
      <c r="A401" s="11" t="s">
        <v>865</v>
      </c>
      <c r="B401" s="19" t="s">
        <v>469</v>
      </c>
      <c r="C401" s="33">
        <v>5.43</v>
      </c>
      <c r="D401" s="34">
        <v>5.5E-2</v>
      </c>
      <c r="E401" s="35">
        <v>5.1469194312796205</v>
      </c>
      <c r="F401" s="16">
        <v>0</v>
      </c>
    </row>
    <row r="402" spans="1:6" ht="15.6" x14ac:dyDescent="0.3">
      <c r="A402" s="11" t="s">
        <v>866</v>
      </c>
      <c r="B402" s="19" t="s">
        <v>470</v>
      </c>
      <c r="C402" s="33">
        <v>5.17</v>
      </c>
      <c r="D402" s="34">
        <v>5.5E-2</v>
      </c>
      <c r="E402" s="35">
        <v>4.9004739336492893</v>
      </c>
      <c r="F402" s="16">
        <v>0</v>
      </c>
    </row>
    <row r="403" spans="1:6" ht="15.6" x14ac:dyDescent="0.3">
      <c r="A403" s="11" t="s">
        <v>867</v>
      </c>
      <c r="B403" s="19" t="s">
        <v>471</v>
      </c>
      <c r="C403" s="33">
        <v>5.46</v>
      </c>
      <c r="D403" s="34">
        <v>5.5E-2</v>
      </c>
      <c r="E403" s="35">
        <v>5.1753554502369674</v>
      </c>
      <c r="F403" s="16">
        <v>0</v>
      </c>
    </row>
    <row r="404" spans="1:6" ht="15.6" x14ac:dyDescent="0.3">
      <c r="A404" s="11" t="s">
        <v>868</v>
      </c>
      <c r="B404" s="12" t="s">
        <v>472</v>
      </c>
      <c r="C404" s="89">
        <v>5.32</v>
      </c>
      <c r="D404" s="70">
        <v>5.5E-2</v>
      </c>
      <c r="E404" s="71">
        <v>5.0426540284360195</v>
      </c>
      <c r="F404" s="69">
        <v>0</v>
      </c>
    </row>
    <row r="405" spans="1:6" ht="15.6" x14ac:dyDescent="0.3">
      <c r="A405" s="11" t="s">
        <v>869</v>
      </c>
      <c r="B405" s="19" t="s">
        <v>473</v>
      </c>
      <c r="C405" s="33">
        <v>2.93</v>
      </c>
      <c r="D405" s="34">
        <v>5.5E-2</v>
      </c>
      <c r="E405" s="35">
        <v>2.7772511848341237</v>
      </c>
      <c r="F405" s="16">
        <v>0</v>
      </c>
    </row>
    <row r="406" spans="1:6" ht="15.6" x14ac:dyDescent="0.3">
      <c r="A406" s="11" t="s">
        <v>870</v>
      </c>
      <c r="B406" s="19" t="s">
        <v>474</v>
      </c>
      <c r="C406" s="33">
        <v>2.88</v>
      </c>
      <c r="D406" s="34">
        <v>5.5E-2</v>
      </c>
      <c r="E406" s="35">
        <v>2.7298578199052135</v>
      </c>
      <c r="F406" s="16">
        <v>0</v>
      </c>
    </row>
    <row r="407" spans="1:6" ht="15.6" x14ac:dyDescent="0.3">
      <c r="A407" s="11" t="s">
        <v>871</v>
      </c>
      <c r="B407" s="19" t="s">
        <v>475</v>
      </c>
      <c r="C407" s="33">
        <v>2.84</v>
      </c>
      <c r="D407" s="34">
        <v>5.5E-2</v>
      </c>
      <c r="E407" s="35">
        <v>2.6919431279620851</v>
      </c>
      <c r="F407" s="16">
        <v>0</v>
      </c>
    </row>
    <row r="408" spans="1:6" ht="15.6" x14ac:dyDescent="0.3">
      <c r="A408" s="11" t="s">
        <v>872</v>
      </c>
      <c r="B408" s="19" t="s">
        <v>476</v>
      </c>
      <c r="C408" s="33">
        <v>2.88</v>
      </c>
      <c r="D408" s="34">
        <v>5.5E-2</v>
      </c>
      <c r="E408" s="35">
        <v>2.7298578199052135</v>
      </c>
      <c r="F408" s="16">
        <v>0</v>
      </c>
    </row>
    <row r="409" spans="1:6" ht="15.6" x14ac:dyDescent="0.3">
      <c r="A409" s="11" t="s">
        <v>873</v>
      </c>
      <c r="B409" s="19" t="s">
        <v>477</v>
      </c>
      <c r="C409" s="33">
        <v>2.82</v>
      </c>
      <c r="D409" s="34">
        <v>5.5E-2</v>
      </c>
      <c r="E409" s="35">
        <v>2.6729857819905214</v>
      </c>
      <c r="F409" s="16">
        <v>0</v>
      </c>
    </row>
    <row r="410" spans="1:6" ht="15.6" x14ac:dyDescent="0.3">
      <c r="A410" s="11" t="s">
        <v>874</v>
      </c>
      <c r="B410" s="19" t="s">
        <v>478</v>
      </c>
      <c r="C410" s="33">
        <v>2.84</v>
      </c>
      <c r="D410" s="34">
        <v>5.5E-2</v>
      </c>
      <c r="E410" s="35">
        <v>2.6919431279620851</v>
      </c>
      <c r="F410" s="16">
        <v>0</v>
      </c>
    </row>
    <row r="411" spans="1:6" ht="15.6" x14ac:dyDescent="0.3">
      <c r="A411" s="11" t="s">
        <v>875</v>
      </c>
      <c r="B411" s="19" t="s">
        <v>479</v>
      </c>
      <c r="C411" s="33">
        <v>4.91</v>
      </c>
      <c r="D411" s="34">
        <v>5.5E-2</v>
      </c>
      <c r="E411" s="35">
        <v>4.6540284360189581</v>
      </c>
      <c r="F411" s="16">
        <v>0</v>
      </c>
    </row>
    <row r="412" spans="1:6" ht="15.6" x14ac:dyDescent="0.3">
      <c r="A412" s="11" t="s">
        <v>876</v>
      </c>
      <c r="B412" s="19" t="s">
        <v>480</v>
      </c>
      <c r="C412" s="33">
        <v>4.8899999999999997</v>
      </c>
      <c r="D412" s="34">
        <v>5.5E-2</v>
      </c>
      <c r="E412" s="35">
        <v>4.6350710900473935</v>
      </c>
      <c r="F412" s="16">
        <v>0</v>
      </c>
    </row>
    <row r="413" spans="1:6" ht="15.6" x14ac:dyDescent="0.3">
      <c r="A413" s="11" t="s">
        <v>877</v>
      </c>
      <c r="B413" s="19" t="s">
        <v>481</v>
      </c>
      <c r="C413" s="33">
        <v>4.8899999999999997</v>
      </c>
      <c r="D413" s="34">
        <v>5.5E-2</v>
      </c>
      <c r="E413" s="35">
        <v>4.6350710900473935</v>
      </c>
      <c r="F413" s="16">
        <v>0</v>
      </c>
    </row>
    <row r="414" spans="1:6" ht="15.6" x14ac:dyDescent="0.3">
      <c r="A414" s="11" t="s">
        <v>878</v>
      </c>
      <c r="B414" s="19" t="s">
        <v>482</v>
      </c>
      <c r="C414" s="33">
        <v>4.7300000000000004</v>
      </c>
      <c r="D414" s="34">
        <v>5.5E-2</v>
      </c>
      <c r="E414" s="35">
        <v>4.4834123222748818</v>
      </c>
      <c r="F414" s="16">
        <v>0</v>
      </c>
    </row>
    <row r="415" spans="1:6" ht="15.6" x14ac:dyDescent="0.3">
      <c r="A415" s="11" t="s">
        <v>879</v>
      </c>
      <c r="B415" s="19" t="s">
        <v>483</v>
      </c>
      <c r="C415" s="33">
        <v>4.7300000000000004</v>
      </c>
      <c r="D415" s="34">
        <v>5.5E-2</v>
      </c>
      <c r="E415" s="35">
        <v>4.4834123222748818</v>
      </c>
      <c r="F415" s="16">
        <v>0</v>
      </c>
    </row>
    <row r="416" spans="1:6" ht="15.6" x14ac:dyDescent="0.3">
      <c r="A416" s="11" t="s">
        <v>880</v>
      </c>
      <c r="B416" s="19" t="s">
        <v>485</v>
      </c>
      <c r="C416" s="33">
        <v>2.83</v>
      </c>
      <c r="D416" s="34">
        <v>5.5E-2</v>
      </c>
      <c r="E416" s="35">
        <v>2.6824644549763037</v>
      </c>
      <c r="F416" s="16">
        <v>0</v>
      </c>
    </row>
    <row r="417" spans="1:6" ht="15.6" x14ac:dyDescent="0.3">
      <c r="A417" s="11" t="s">
        <v>881</v>
      </c>
      <c r="B417" s="19" t="s">
        <v>487</v>
      </c>
      <c r="C417" s="33">
        <v>2.89</v>
      </c>
      <c r="D417" s="34">
        <v>5.5E-2</v>
      </c>
      <c r="E417" s="35">
        <v>2.7393364928909953</v>
      </c>
      <c r="F417" s="16">
        <v>0</v>
      </c>
    </row>
    <row r="418" spans="1:6" ht="15.6" x14ac:dyDescent="0.3">
      <c r="A418" s="11" t="s">
        <v>882</v>
      </c>
      <c r="B418" s="19" t="s">
        <v>489</v>
      </c>
      <c r="C418" s="33">
        <v>2.83</v>
      </c>
      <c r="D418" s="34">
        <v>5.5E-2</v>
      </c>
      <c r="E418" s="35">
        <v>2.6824644549763037</v>
      </c>
      <c r="F418" s="16">
        <v>0</v>
      </c>
    </row>
    <row r="419" spans="1:6" ht="15.6" x14ac:dyDescent="0.3">
      <c r="A419" s="11" t="s">
        <v>883</v>
      </c>
      <c r="B419" s="19" t="s">
        <v>491</v>
      </c>
      <c r="C419" s="33">
        <v>2.7800000000000002</v>
      </c>
      <c r="D419" s="34">
        <v>5.5E-2</v>
      </c>
      <c r="E419" s="35">
        <v>2.6350710900473939</v>
      </c>
      <c r="F419" s="16">
        <v>0</v>
      </c>
    </row>
    <row r="420" spans="1:6" ht="15.6" x14ac:dyDescent="0.3">
      <c r="A420" s="11" t="s">
        <v>884</v>
      </c>
      <c r="B420" s="19" t="s">
        <v>493</v>
      </c>
      <c r="C420" s="33">
        <v>2.77</v>
      </c>
      <c r="D420" s="34">
        <v>5.5E-2</v>
      </c>
      <c r="E420" s="35">
        <v>2.6255924170616116</v>
      </c>
      <c r="F420" s="16">
        <v>0</v>
      </c>
    </row>
    <row r="421" spans="1:6" ht="20.399999999999999" x14ac:dyDescent="0.3">
      <c r="A421" s="5" t="s">
        <v>885</v>
      </c>
      <c r="B421" s="66" t="s">
        <v>495</v>
      </c>
      <c r="C421" s="90" t="s">
        <v>886</v>
      </c>
      <c r="D421" s="67">
        <v>5.5E-2</v>
      </c>
      <c r="E421" s="68">
        <v>2.0663507109004744</v>
      </c>
      <c r="F421" s="10" t="s">
        <v>497</v>
      </c>
    </row>
    <row r="422" spans="1:6" ht="15.6" x14ac:dyDescent="0.3">
      <c r="A422" s="11" t="s">
        <v>887</v>
      </c>
      <c r="B422" s="19" t="s">
        <v>498</v>
      </c>
      <c r="C422" s="33">
        <v>2.1800000000000002</v>
      </c>
      <c r="D422" s="34">
        <v>5.5E-2</v>
      </c>
      <c r="E422" s="35">
        <v>2.0663507109004744</v>
      </c>
      <c r="F422" s="16">
        <v>0</v>
      </c>
    </row>
    <row r="423" spans="1:6" ht="20.399999999999999" x14ac:dyDescent="0.3">
      <c r="A423" s="5" t="s">
        <v>888</v>
      </c>
      <c r="B423" s="66" t="s">
        <v>500</v>
      </c>
      <c r="C423" s="7" t="s">
        <v>889</v>
      </c>
      <c r="D423" s="67">
        <v>5.5E-2</v>
      </c>
      <c r="E423" s="68">
        <v>2.0663507109004744</v>
      </c>
      <c r="F423" s="10" t="s">
        <v>502</v>
      </c>
    </row>
    <row r="424" spans="1:6" ht="15.6" x14ac:dyDescent="0.3">
      <c r="A424" s="11" t="s">
        <v>890</v>
      </c>
      <c r="B424" s="19" t="s">
        <v>503</v>
      </c>
      <c r="C424" s="33">
        <v>2.1800000000000002</v>
      </c>
      <c r="D424" s="34">
        <v>5.5E-2</v>
      </c>
      <c r="E424" s="35">
        <v>2.0663507109004744</v>
      </c>
      <c r="F424" s="16">
        <v>0</v>
      </c>
    </row>
    <row r="425" spans="1:6" ht="20.399999999999999" x14ac:dyDescent="0.3">
      <c r="A425" s="5" t="s">
        <v>891</v>
      </c>
      <c r="B425" s="66" t="s">
        <v>505</v>
      </c>
      <c r="C425" s="90" t="s">
        <v>892</v>
      </c>
      <c r="D425" s="67">
        <v>5.5E-2</v>
      </c>
      <c r="E425" s="68">
        <v>2.3981042654028442</v>
      </c>
      <c r="F425" s="10" t="s">
        <v>507</v>
      </c>
    </row>
    <row r="426" spans="1:6" ht="15.6" x14ac:dyDescent="0.3">
      <c r="A426" s="11" t="s">
        <v>893</v>
      </c>
      <c r="B426" s="19" t="s">
        <v>508</v>
      </c>
      <c r="C426" s="33">
        <v>2.5300000000000002</v>
      </c>
      <c r="D426" s="34">
        <v>5.5E-2</v>
      </c>
      <c r="E426" s="35">
        <v>2.3981042654028442</v>
      </c>
      <c r="F426" s="16">
        <v>0</v>
      </c>
    </row>
    <row r="427" spans="1:6" ht="15.6" x14ac:dyDescent="0.3">
      <c r="A427" s="11" t="s">
        <v>894</v>
      </c>
      <c r="B427" s="19" t="s">
        <v>509</v>
      </c>
      <c r="C427" s="33">
        <v>2.5300000000000002</v>
      </c>
      <c r="D427" s="34">
        <v>5.5E-2</v>
      </c>
      <c r="E427" s="35">
        <v>2.3981042654028442</v>
      </c>
      <c r="F427" s="16">
        <v>0</v>
      </c>
    </row>
    <row r="428" spans="1:6" ht="15.6" x14ac:dyDescent="0.3">
      <c r="A428" s="11" t="s">
        <v>895</v>
      </c>
      <c r="B428" s="19" t="s">
        <v>510</v>
      </c>
      <c r="C428" s="33">
        <v>2.62</v>
      </c>
      <c r="D428" s="34">
        <v>5.5E-2</v>
      </c>
      <c r="E428" s="35">
        <v>2.4834123222748818</v>
      </c>
      <c r="F428" s="16">
        <v>0</v>
      </c>
    </row>
    <row r="429" spans="1:6" ht="15.6" x14ac:dyDescent="0.3">
      <c r="A429" s="11" t="s">
        <v>896</v>
      </c>
      <c r="B429" s="19" t="s">
        <v>511</v>
      </c>
      <c r="C429" s="33">
        <v>2.5300000000000002</v>
      </c>
      <c r="D429" s="34">
        <v>5.5E-2</v>
      </c>
      <c r="E429" s="35">
        <v>2.3981042654028442</v>
      </c>
      <c r="F429" s="16">
        <v>0</v>
      </c>
    </row>
    <row r="430" spans="1:6" ht="15.6" x14ac:dyDescent="0.3">
      <c r="A430" s="11" t="s">
        <v>897</v>
      </c>
      <c r="B430" s="19" t="s">
        <v>512</v>
      </c>
      <c r="C430" s="33">
        <v>2.38</v>
      </c>
      <c r="D430" s="34">
        <v>5.5E-2</v>
      </c>
      <c r="E430" s="35">
        <v>2.2559241706161139</v>
      </c>
      <c r="F430" s="16">
        <v>0</v>
      </c>
    </row>
    <row r="431" spans="1:6" ht="15.6" x14ac:dyDescent="0.3">
      <c r="A431" s="11" t="s">
        <v>898</v>
      </c>
      <c r="B431" s="19" t="s">
        <v>513</v>
      </c>
      <c r="C431" s="33">
        <v>2.54</v>
      </c>
      <c r="D431" s="34">
        <v>5.5E-2</v>
      </c>
      <c r="E431" s="35">
        <v>2.4075829383886256</v>
      </c>
      <c r="F431" s="16">
        <v>0</v>
      </c>
    </row>
    <row r="432" spans="1:6" ht="15.6" x14ac:dyDescent="0.3">
      <c r="A432" s="11" t="s">
        <v>899</v>
      </c>
      <c r="B432" s="19" t="s">
        <v>514</v>
      </c>
      <c r="C432" s="33">
        <v>2.5300000000000002</v>
      </c>
      <c r="D432" s="34">
        <v>5.5E-2</v>
      </c>
      <c r="E432" s="35">
        <v>2.3981042654028442</v>
      </c>
      <c r="F432" s="16">
        <v>0</v>
      </c>
    </row>
    <row r="433" spans="1:6" ht="15.6" x14ac:dyDescent="0.3">
      <c r="A433" s="11" t="s">
        <v>900</v>
      </c>
      <c r="B433" s="19" t="s">
        <v>515</v>
      </c>
      <c r="C433" s="33">
        <v>2.63</v>
      </c>
      <c r="D433" s="34">
        <v>5.5E-2</v>
      </c>
      <c r="E433" s="35">
        <v>2.4928909952606637</v>
      </c>
      <c r="F433" s="16">
        <v>0</v>
      </c>
    </row>
    <row r="434" spans="1:6" ht="15.6" x14ac:dyDescent="0.3">
      <c r="A434" s="11" t="s">
        <v>901</v>
      </c>
      <c r="B434" s="19" t="s">
        <v>516</v>
      </c>
      <c r="C434" s="33">
        <v>2.38</v>
      </c>
      <c r="D434" s="34">
        <v>5.5E-2</v>
      </c>
      <c r="E434" s="35">
        <v>2.2559241706161139</v>
      </c>
      <c r="F434" s="16">
        <v>0</v>
      </c>
    </row>
    <row r="435" spans="1:6" ht="15.6" x14ac:dyDescent="0.3">
      <c r="A435" s="11" t="s">
        <v>902</v>
      </c>
      <c r="B435" s="19" t="s">
        <v>517</v>
      </c>
      <c r="C435" s="33">
        <v>2.5500000000000003</v>
      </c>
      <c r="D435" s="34">
        <v>5.5E-2</v>
      </c>
      <c r="E435" s="35">
        <v>2.4170616113744079</v>
      </c>
      <c r="F435" s="16">
        <v>0</v>
      </c>
    </row>
    <row r="436" spans="1:6" ht="20.399999999999999" x14ac:dyDescent="0.3">
      <c r="A436" s="5" t="s">
        <v>903</v>
      </c>
      <c r="B436" s="66" t="s">
        <v>519</v>
      </c>
      <c r="C436" s="7" t="s">
        <v>211</v>
      </c>
      <c r="D436" s="67">
        <v>5.5E-2</v>
      </c>
      <c r="E436" s="68">
        <v>3.5545023696682465</v>
      </c>
      <c r="F436" s="10" t="s">
        <v>520</v>
      </c>
    </row>
    <row r="437" spans="1:6" ht="20.399999999999999" x14ac:dyDescent="0.3">
      <c r="A437" s="5" t="s">
        <v>904</v>
      </c>
      <c r="B437" s="66" t="s">
        <v>522</v>
      </c>
      <c r="C437" s="7" t="s">
        <v>211</v>
      </c>
      <c r="D437" s="67">
        <v>5.5E-2</v>
      </c>
      <c r="E437" s="68">
        <v>4.3317535545023702</v>
      </c>
      <c r="F437" s="10" t="s">
        <v>523</v>
      </c>
    </row>
    <row r="438" spans="1:6" ht="20.399999999999999" x14ac:dyDescent="0.3">
      <c r="A438" s="5" t="s">
        <v>905</v>
      </c>
      <c r="B438" s="66" t="s">
        <v>525</v>
      </c>
      <c r="C438" s="7" t="s">
        <v>211</v>
      </c>
      <c r="D438" s="67">
        <v>5.5E-2</v>
      </c>
      <c r="E438" s="68">
        <v>4.407582938388626</v>
      </c>
      <c r="F438" s="10" t="s">
        <v>526</v>
      </c>
    </row>
    <row r="439" spans="1:6" ht="20.399999999999999" x14ac:dyDescent="0.3">
      <c r="A439" s="5" t="s">
        <v>906</v>
      </c>
      <c r="B439" s="66" t="s">
        <v>528</v>
      </c>
      <c r="C439" s="7" t="s">
        <v>211</v>
      </c>
      <c r="D439" s="67">
        <v>5.5E-2</v>
      </c>
      <c r="E439" s="68">
        <v>4.4549763033175358</v>
      </c>
      <c r="F439" s="10" t="s">
        <v>529</v>
      </c>
    </row>
    <row r="440" spans="1:6" ht="20.399999999999999" x14ac:dyDescent="0.3">
      <c r="A440" s="5" t="s">
        <v>907</v>
      </c>
      <c r="B440" s="66" t="s">
        <v>531</v>
      </c>
      <c r="C440" s="7" t="s">
        <v>211</v>
      </c>
      <c r="D440" s="67">
        <v>5.5E-2</v>
      </c>
      <c r="E440" s="68">
        <v>3.5071090047393367</v>
      </c>
      <c r="F440" s="10" t="s">
        <v>532</v>
      </c>
    </row>
    <row r="441" spans="1:6" ht="20.399999999999999" x14ac:dyDescent="0.3">
      <c r="A441" s="5" t="s">
        <v>908</v>
      </c>
      <c r="B441" s="66" t="s">
        <v>534</v>
      </c>
      <c r="C441" s="7" t="s">
        <v>211</v>
      </c>
      <c r="D441" s="67">
        <v>5.5E-2</v>
      </c>
      <c r="E441" s="68">
        <v>3.5071090047393367</v>
      </c>
      <c r="F441" s="10" t="s">
        <v>532</v>
      </c>
    </row>
    <row r="442" spans="1:6" ht="20.399999999999999" x14ac:dyDescent="0.3">
      <c r="A442" s="5" t="s">
        <v>909</v>
      </c>
      <c r="B442" s="66" t="s">
        <v>536</v>
      </c>
      <c r="C442" s="7" t="s">
        <v>211</v>
      </c>
      <c r="D442" s="67">
        <v>5.5E-2</v>
      </c>
      <c r="E442" s="68">
        <v>2.1990521327014219</v>
      </c>
      <c r="F442" s="10" t="s">
        <v>537</v>
      </c>
    </row>
    <row r="443" spans="1:6" ht="20.399999999999999" x14ac:dyDescent="0.3">
      <c r="A443" s="5" t="s">
        <v>910</v>
      </c>
      <c r="B443" s="66" t="s">
        <v>539</v>
      </c>
      <c r="C443" s="7" t="s">
        <v>211</v>
      </c>
      <c r="D443" s="67">
        <v>5.5E-2</v>
      </c>
      <c r="E443" s="68">
        <v>2.1990521327014219</v>
      </c>
      <c r="F443" s="10" t="s">
        <v>540</v>
      </c>
    </row>
    <row r="444" spans="1:6" ht="20.399999999999999" x14ac:dyDescent="0.3">
      <c r="A444" s="5" t="s">
        <v>911</v>
      </c>
      <c r="B444" s="66" t="s">
        <v>542</v>
      </c>
      <c r="C444" s="7" t="s">
        <v>211</v>
      </c>
      <c r="D444" s="67">
        <v>5.5E-2</v>
      </c>
      <c r="E444" s="68">
        <v>2.1990521327014219</v>
      </c>
      <c r="F444" s="10" t="s">
        <v>543</v>
      </c>
    </row>
    <row r="445" spans="1:6" ht="20.399999999999999" x14ac:dyDescent="0.3">
      <c r="A445" s="5" t="s">
        <v>912</v>
      </c>
      <c r="B445" s="66" t="s">
        <v>545</v>
      </c>
      <c r="C445" s="7" t="s">
        <v>211</v>
      </c>
      <c r="D445" s="67">
        <v>5.5E-2</v>
      </c>
      <c r="E445" s="68">
        <v>2.2748815165876777</v>
      </c>
      <c r="F445" s="10" t="s">
        <v>546</v>
      </c>
    </row>
    <row r="446" spans="1:6" ht="20.399999999999999" x14ac:dyDescent="0.3">
      <c r="A446" s="5" t="s">
        <v>913</v>
      </c>
      <c r="B446" s="66" t="s">
        <v>548</v>
      </c>
      <c r="C446" s="7" t="s">
        <v>211</v>
      </c>
      <c r="D446" s="67">
        <v>5.5E-2</v>
      </c>
      <c r="E446" s="68">
        <v>2.2748815165876777</v>
      </c>
      <c r="F446" s="10" t="s">
        <v>549</v>
      </c>
    </row>
    <row r="447" spans="1:6" ht="20.399999999999999" x14ac:dyDescent="0.3">
      <c r="A447" s="5" t="s">
        <v>914</v>
      </c>
      <c r="B447" s="66" t="s">
        <v>551</v>
      </c>
      <c r="C447" s="7" t="s">
        <v>211</v>
      </c>
      <c r="D447" s="67">
        <v>5.5E-2</v>
      </c>
      <c r="E447" s="68">
        <v>2.1990521327014219</v>
      </c>
      <c r="F447" s="10" t="s">
        <v>552</v>
      </c>
    </row>
    <row r="448" spans="1:6" ht="15.6" x14ac:dyDescent="0.3">
      <c r="A448" s="11" t="s">
        <v>915</v>
      </c>
      <c r="B448" s="19" t="s">
        <v>536</v>
      </c>
      <c r="C448" s="33">
        <v>4.28</v>
      </c>
      <c r="D448" s="34">
        <v>5.5E-2</v>
      </c>
      <c r="E448" s="35">
        <v>4.0568720379146921</v>
      </c>
      <c r="F448" s="16">
        <v>0</v>
      </c>
    </row>
    <row r="449" spans="1:6" ht="15.6" x14ac:dyDescent="0.3">
      <c r="A449" s="11" t="s">
        <v>916</v>
      </c>
      <c r="B449" s="19" t="s">
        <v>539</v>
      </c>
      <c r="C449" s="33">
        <v>4.22</v>
      </c>
      <c r="D449" s="34">
        <v>5.5E-2</v>
      </c>
      <c r="E449" s="35">
        <v>4</v>
      </c>
      <c r="F449" s="16">
        <v>0</v>
      </c>
    </row>
    <row r="450" spans="1:6" ht="15.6" x14ac:dyDescent="0.3">
      <c r="A450" s="11" t="s">
        <v>917</v>
      </c>
      <c r="B450" s="19" t="s">
        <v>542</v>
      </c>
      <c r="C450" s="33">
        <v>4.2300000000000004</v>
      </c>
      <c r="D450" s="34">
        <v>5.5E-2</v>
      </c>
      <c r="E450" s="35">
        <v>4.0094786729857823</v>
      </c>
      <c r="F450" s="16">
        <v>0</v>
      </c>
    </row>
    <row r="451" spans="1:6" ht="15.6" x14ac:dyDescent="0.3">
      <c r="A451" s="11" t="s">
        <v>918</v>
      </c>
      <c r="B451" s="19" t="s">
        <v>548</v>
      </c>
      <c r="C451" s="33">
        <v>4.22</v>
      </c>
      <c r="D451" s="34">
        <v>5.5E-2</v>
      </c>
      <c r="E451" s="35">
        <v>4</v>
      </c>
      <c r="F451" s="16">
        <v>0</v>
      </c>
    </row>
    <row r="452" spans="1:6" ht="15.6" x14ac:dyDescent="0.3">
      <c r="A452" s="11" t="s">
        <v>919</v>
      </c>
      <c r="B452" s="19" t="s">
        <v>551</v>
      </c>
      <c r="C452" s="33">
        <v>4.13</v>
      </c>
      <c r="D452" s="34">
        <v>5.5E-2</v>
      </c>
      <c r="E452" s="35">
        <v>3.9146919431279623</v>
      </c>
      <c r="F452" s="16">
        <v>0</v>
      </c>
    </row>
    <row r="453" spans="1:6" ht="20.399999999999999" x14ac:dyDescent="0.3">
      <c r="A453" s="5" t="s">
        <v>920</v>
      </c>
      <c r="B453" s="66" t="s">
        <v>554</v>
      </c>
      <c r="C453" s="90" t="s">
        <v>921</v>
      </c>
      <c r="D453" s="67">
        <v>5.5E-2</v>
      </c>
      <c r="E453" s="68">
        <v>4.2369668246445498</v>
      </c>
      <c r="F453" s="10" t="s">
        <v>556</v>
      </c>
    </row>
    <row r="454" spans="1:6" ht="15.6" x14ac:dyDescent="0.3">
      <c r="A454" s="11" t="s">
        <v>922</v>
      </c>
      <c r="B454" s="19" t="s">
        <v>557</v>
      </c>
      <c r="C454" s="33">
        <v>4.47</v>
      </c>
      <c r="D454" s="34">
        <v>5.5E-2</v>
      </c>
      <c r="E454" s="35">
        <v>4.2369668246445498</v>
      </c>
      <c r="F454" s="16">
        <v>0</v>
      </c>
    </row>
    <row r="455" spans="1:6" ht="15.6" x14ac:dyDescent="0.3">
      <c r="A455" s="83" t="s">
        <v>923</v>
      </c>
      <c r="B455" s="84" t="s">
        <v>924</v>
      </c>
      <c r="C455" s="85">
        <v>4.4991692307692306</v>
      </c>
      <c r="D455" s="86">
        <v>5.5E-2</v>
      </c>
      <c r="E455" s="87">
        <v>4.2646153846153849</v>
      </c>
      <c r="F455" s="88" t="s">
        <v>925</v>
      </c>
    </row>
    <row r="456" spans="1:6" ht="20.399999999999999" x14ac:dyDescent="0.3">
      <c r="A456" s="5" t="s">
        <v>926</v>
      </c>
      <c r="B456" s="66" t="s">
        <v>559</v>
      </c>
      <c r="C456" s="7" t="s">
        <v>211</v>
      </c>
      <c r="D456" s="67">
        <v>5.5E-2</v>
      </c>
      <c r="E456" s="68">
        <v>3.1090047393364935</v>
      </c>
      <c r="F456" s="10" t="s">
        <v>560</v>
      </c>
    </row>
    <row r="457" spans="1:6" ht="20.399999999999999" x14ac:dyDescent="0.3">
      <c r="A457" s="5" t="s">
        <v>927</v>
      </c>
      <c r="B457" s="66" t="s">
        <v>559</v>
      </c>
      <c r="C457" s="7" t="s">
        <v>211</v>
      </c>
      <c r="D457" s="67">
        <v>5.5E-2</v>
      </c>
      <c r="E457" s="68">
        <v>3.1090047393364935</v>
      </c>
      <c r="F457" s="10" t="s">
        <v>561</v>
      </c>
    </row>
    <row r="458" spans="1:6" ht="20.399999999999999" x14ac:dyDescent="0.3">
      <c r="A458" s="5" t="s">
        <v>928</v>
      </c>
      <c r="B458" s="66" t="s">
        <v>563</v>
      </c>
      <c r="C458" s="7" t="s">
        <v>211</v>
      </c>
      <c r="D458" s="67">
        <v>5.5E-2</v>
      </c>
      <c r="E458" s="68">
        <v>3.0331753554502372</v>
      </c>
      <c r="F458" s="10" t="s">
        <v>564</v>
      </c>
    </row>
    <row r="459" spans="1:6" ht="20.399999999999999" x14ac:dyDescent="0.3">
      <c r="A459" s="5" t="s">
        <v>929</v>
      </c>
      <c r="B459" s="66" t="s">
        <v>563</v>
      </c>
      <c r="C459" s="7" t="s">
        <v>211</v>
      </c>
      <c r="D459" s="67">
        <v>5.5E-2</v>
      </c>
      <c r="E459" s="68">
        <v>3.0331753554502372</v>
      </c>
      <c r="F459" s="10" t="s">
        <v>566</v>
      </c>
    </row>
    <row r="460" spans="1:6" ht="20.399999999999999" x14ac:dyDescent="0.3">
      <c r="A460" s="5" t="s">
        <v>930</v>
      </c>
      <c r="B460" s="66" t="s">
        <v>568</v>
      </c>
      <c r="C460" s="7" t="s">
        <v>211</v>
      </c>
      <c r="D460" s="67">
        <v>5.5E-2</v>
      </c>
      <c r="E460" s="68">
        <v>3.1563981042654032</v>
      </c>
      <c r="F460" s="10" t="s">
        <v>569</v>
      </c>
    </row>
    <row r="461" spans="1:6" ht="20.399999999999999" x14ac:dyDescent="0.3">
      <c r="A461" s="5" t="s">
        <v>931</v>
      </c>
      <c r="B461" s="66" t="s">
        <v>568</v>
      </c>
      <c r="C461" s="7" t="s">
        <v>211</v>
      </c>
      <c r="D461" s="67">
        <v>5.5E-2</v>
      </c>
      <c r="E461" s="68">
        <v>3.0995260663507112</v>
      </c>
      <c r="F461" s="10" t="s">
        <v>570</v>
      </c>
    </row>
    <row r="462" spans="1:6" ht="20.399999999999999" x14ac:dyDescent="0.3">
      <c r="A462" s="5" t="s">
        <v>932</v>
      </c>
      <c r="B462" s="66" t="s">
        <v>572</v>
      </c>
      <c r="C462" s="7" t="s">
        <v>211</v>
      </c>
      <c r="D462" s="67">
        <v>5.5E-2</v>
      </c>
      <c r="E462" s="68">
        <v>2.7677725118483414</v>
      </c>
      <c r="F462" s="10" t="s">
        <v>573</v>
      </c>
    </row>
    <row r="463" spans="1:6" ht="20.399999999999999" x14ac:dyDescent="0.3">
      <c r="A463" s="5" t="s">
        <v>933</v>
      </c>
      <c r="B463" s="66" t="s">
        <v>572</v>
      </c>
      <c r="C463" s="7" t="s">
        <v>211</v>
      </c>
      <c r="D463" s="67">
        <v>5.5E-2</v>
      </c>
      <c r="E463" s="68">
        <v>2.7677725118483414</v>
      </c>
      <c r="F463" s="10" t="s">
        <v>574</v>
      </c>
    </row>
    <row r="464" spans="1:6" ht="20.399999999999999" x14ac:dyDescent="0.3">
      <c r="A464" s="5" t="s">
        <v>934</v>
      </c>
      <c r="B464" s="66" t="s">
        <v>576</v>
      </c>
      <c r="C464" s="7" t="s">
        <v>211</v>
      </c>
      <c r="D464" s="67">
        <v>5.5E-2</v>
      </c>
      <c r="E464" s="68">
        <v>3.0331753554502372</v>
      </c>
      <c r="F464" s="10" t="s">
        <v>577</v>
      </c>
    </row>
    <row r="465" spans="1:6" ht="20.399999999999999" x14ac:dyDescent="0.3">
      <c r="A465" s="5" t="s">
        <v>935</v>
      </c>
      <c r="B465" s="66" t="s">
        <v>576</v>
      </c>
      <c r="C465" s="7" t="s">
        <v>211</v>
      </c>
      <c r="D465" s="67">
        <v>5.5E-2</v>
      </c>
      <c r="E465" s="68">
        <v>3.0331753554502372</v>
      </c>
      <c r="F465" s="10" t="s">
        <v>578</v>
      </c>
    </row>
    <row r="466" spans="1:6" ht="15.6" x14ac:dyDescent="0.3">
      <c r="A466" s="11" t="s">
        <v>936</v>
      </c>
      <c r="B466" s="19" t="s">
        <v>937</v>
      </c>
      <c r="C466" s="33">
        <v>3.16</v>
      </c>
      <c r="D466" s="34">
        <v>5.5E-2</v>
      </c>
      <c r="E466" s="35">
        <v>2.9952606635071093</v>
      </c>
      <c r="F466" s="16">
        <v>0</v>
      </c>
    </row>
    <row r="467" spans="1:6" ht="15.6" x14ac:dyDescent="0.3">
      <c r="A467" s="11" t="s">
        <v>938</v>
      </c>
      <c r="B467" s="19" t="s">
        <v>939</v>
      </c>
      <c r="C467" s="33">
        <v>6.2700000000000005</v>
      </c>
      <c r="D467" s="34">
        <v>5.5E-2</v>
      </c>
      <c r="E467" s="35">
        <v>5.9431279620853088</v>
      </c>
      <c r="F467" s="16">
        <v>0</v>
      </c>
    </row>
    <row r="468" spans="1:6" ht="15.6" x14ac:dyDescent="0.3">
      <c r="A468" s="11" t="s">
        <v>940</v>
      </c>
      <c r="B468" s="19" t="s">
        <v>941</v>
      </c>
      <c r="C468" s="33">
        <v>5.08</v>
      </c>
      <c r="D468" s="34">
        <v>5.5E-2</v>
      </c>
      <c r="E468" s="35">
        <v>4.8151658767772512</v>
      </c>
      <c r="F468" s="16">
        <v>0</v>
      </c>
    </row>
    <row r="469" spans="1:6" ht="15.6" x14ac:dyDescent="0.3">
      <c r="A469" s="11" t="s">
        <v>942</v>
      </c>
      <c r="B469" s="19" t="s">
        <v>943</v>
      </c>
      <c r="C469" s="33">
        <v>9.43</v>
      </c>
      <c r="D469" s="34">
        <v>5.5E-2</v>
      </c>
      <c r="E469" s="35">
        <v>8.9383886255924168</v>
      </c>
      <c r="F469" s="16">
        <v>0</v>
      </c>
    </row>
    <row r="470" spans="1:6" ht="20.399999999999999" x14ac:dyDescent="0.3">
      <c r="A470" s="5" t="s">
        <v>944</v>
      </c>
      <c r="B470" s="66" t="s">
        <v>945</v>
      </c>
      <c r="C470" s="7" t="s">
        <v>211</v>
      </c>
      <c r="D470" s="67">
        <v>5.5E-2</v>
      </c>
      <c r="E470" s="68">
        <v>3.6208530805687209</v>
      </c>
      <c r="F470" s="10" t="s">
        <v>581</v>
      </c>
    </row>
    <row r="471" spans="1:6" ht="15.6" x14ac:dyDescent="0.3">
      <c r="A471" s="11" t="s">
        <v>946</v>
      </c>
      <c r="B471" s="19" t="s">
        <v>945</v>
      </c>
      <c r="C471" s="33">
        <v>3.8200000000000003</v>
      </c>
      <c r="D471" s="34">
        <v>5.5E-2</v>
      </c>
      <c r="E471" s="35">
        <v>3.6208530805687209</v>
      </c>
      <c r="F471" s="16">
        <v>0</v>
      </c>
    </row>
    <row r="472" spans="1:6" ht="15.6" x14ac:dyDescent="0.3">
      <c r="A472" s="11" t="s">
        <v>947</v>
      </c>
      <c r="B472" s="19" t="s">
        <v>948</v>
      </c>
      <c r="C472" s="33">
        <v>7.4</v>
      </c>
      <c r="D472" s="34">
        <v>5.5E-2</v>
      </c>
      <c r="E472" s="35">
        <v>7.0142180094786735</v>
      </c>
      <c r="F472" s="16">
        <v>0</v>
      </c>
    </row>
    <row r="473" spans="1:6" ht="15.6" x14ac:dyDescent="0.3">
      <c r="A473" s="11" t="s">
        <v>949</v>
      </c>
      <c r="B473" s="19" t="s">
        <v>598</v>
      </c>
      <c r="C473" s="33">
        <v>3.39</v>
      </c>
      <c r="D473" s="34">
        <v>5.5E-2</v>
      </c>
      <c r="E473" s="35">
        <v>3.2132701421800949</v>
      </c>
      <c r="F473" s="16">
        <v>0</v>
      </c>
    </row>
    <row r="474" spans="1:6" ht="15.6" x14ac:dyDescent="0.3">
      <c r="A474" s="11" t="s">
        <v>950</v>
      </c>
      <c r="B474" s="19" t="s">
        <v>951</v>
      </c>
      <c r="C474" s="33">
        <v>4.18</v>
      </c>
      <c r="D474" s="34">
        <v>5.5E-2</v>
      </c>
      <c r="E474" s="35">
        <v>3.9620853080568721</v>
      </c>
      <c r="F474" s="16">
        <v>0</v>
      </c>
    </row>
    <row r="475" spans="1:6" ht="20.399999999999999" x14ac:dyDescent="0.3">
      <c r="A475" s="5" t="s">
        <v>952</v>
      </c>
      <c r="B475" s="66" t="s">
        <v>601</v>
      </c>
      <c r="C475" s="7" t="s">
        <v>211</v>
      </c>
      <c r="D475" s="67">
        <v>5.5E-2</v>
      </c>
      <c r="E475" s="68">
        <v>1.3459715639810426</v>
      </c>
      <c r="F475" s="10" t="s">
        <v>602</v>
      </c>
    </row>
    <row r="476" spans="1:6" ht="20.399999999999999" x14ac:dyDescent="0.3">
      <c r="A476" s="5" t="s">
        <v>953</v>
      </c>
      <c r="B476" s="66" t="s">
        <v>604</v>
      </c>
      <c r="C476" s="7" t="s">
        <v>211</v>
      </c>
      <c r="D476" s="67">
        <v>5.5E-2</v>
      </c>
      <c r="E476" s="68">
        <v>1.5165876777251186</v>
      </c>
      <c r="F476" s="10" t="s">
        <v>605</v>
      </c>
    </row>
    <row r="477" spans="1:6" ht="15.6" x14ac:dyDescent="0.3">
      <c r="A477" s="11" t="s">
        <v>954</v>
      </c>
      <c r="B477" s="19" t="s">
        <v>606</v>
      </c>
      <c r="C477" s="33">
        <v>2.33</v>
      </c>
      <c r="D477" s="34">
        <v>5.5E-2</v>
      </c>
      <c r="E477" s="35">
        <v>2.2085308056872042</v>
      </c>
      <c r="F477" s="16">
        <v>0</v>
      </c>
    </row>
    <row r="478" spans="1:6" ht="15.6" x14ac:dyDescent="0.3">
      <c r="A478" s="11" t="s">
        <v>955</v>
      </c>
      <c r="B478" s="19" t="s">
        <v>607</v>
      </c>
      <c r="C478" s="33">
        <v>2.5500000000000003</v>
      </c>
      <c r="D478" s="34">
        <v>5.5E-2</v>
      </c>
      <c r="E478" s="35">
        <v>2.4170616113744079</v>
      </c>
      <c r="F478" s="16">
        <v>0</v>
      </c>
    </row>
    <row r="479" spans="1:6" ht="15.6" x14ac:dyDescent="0.3">
      <c r="A479" s="11" t="s">
        <v>956</v>
      </c>
      <c r="B479" s="19" t="s">
        <v>609</v>
      </c>
      <c r="C479" s="33">
        <v>5.3</v>
      </c>
      <c r="D479" s="34">
        <v>5.5E-2</v>
      </c>
      <c r="E479" s="35">
        <v>5.0236966824644549</v>
      </c>
      <c r="F479" s="16">
        <v>0</v>
      </c>
    </row>
    <row r="480" spans="1:6" ht="15.6" x14ac:dyDescent="0.3">
      <c r="A480" s="11" t="s">
        <v>957</v>
      </c>
      <c r="B480" s="19" t="s">
        <v>626</v>
      </c>
      <c r="C480" s="33">
        <v>5.4</v>
      </c>
      <c r="D480" s="70">
        <v>5.5E-2</v>
      </c>
      <c r="E480" s="71">
        <v>5.1184834123222753</v>
      </c>
      <c r="F480" s="16" t="s">
        <v>627</v>
      </c>
    </row>
    <row r="481" spans="1:6" ht="20.399999999999999" x14ac:dyDescent="0.3">
      <c r="A481" s="5" t="s">
        <v>958</v>
      </c>
      <c r="B481" s="66" t="s">
        <v>615</v>
      </c>
      <c r="C481" s="7" t="s">
        <v>211</v>
      </c>
      <c r="D481" s="67">
        <v>5.5E-2</v>
      </c>
      <c r="E481" s="68">
        <v>5.5260663507109005</v>
      </c>
      <c r="F481" s="10" t="s">
        <v>616</v>
      </c>
    </row>
    <row r="482" spans="1:6" ht="15.6" x14ac:dyDescent="0.3">
      <c r="A482" s="11" t="s">
        <v>959</v>
      </c>
      <c r="B482" s="19" t="s">
        <v>615</v>
      </c>
      <c r="C482" s="33">
        <v>5.83</v>
      </c>
      <c r="D482" s="34">
        <v>5.5E-2</v>
      </c>
      <c r="E482" s="35">
        <v>5.5260663507109005</v>
      </c>
      <c r="F482" s="16">
        <v>0</v>
      </c>
    </row>
    <row r="483" spans="1:6" ht="15.6" x14ac:dyDescent="0.3">
      <c r="A483" s="11" t="s">
        <v>960</v>
      </c>
      <c r="B483" s="19" t="s">
        <v>619</v>
      </c>
      <c r="C483" s="33">
        <v>5.83</v>
      </c>
      <c r="D483" s="70">
        <v>5.5E-2</v>
      </c>
      <c r="E483" s="71">
        <v>5.5260663507109005</v>
      </c>
      <c r="F483" s="16" t="s">
        <v>620</v>
      </c>
    </row>
    <row r="484" spans="1:6" ht="20.399999999999999" x14ac:dyDescent="0.3">
      <c r="A484" s="5" t="s">
        <v>961</v>
      </c>
      <c r="B484" s="66" t="s">
        <v>623</v>
      </c>
      <c r="C484" s="7" t="s">
        <v>211</v>
      </c>
      <c r="D484" s="67">
        <v>5.5E-2</v>
      </c>
      <c r="E484" s="68">
        <v>5.1184834123222753</v>
      </c>
      <c r="F484" s="10" t="s">
        <v>616</v>
      </c>
    </row>
    <row r="485" spans="1:6" ht="15.6" x14ac:dyDescent="0.3">
      <c r="A485" s="11" t="s">
        <v>962</v>
      </c>
      <c r="B485" s="19" t="s">
        <v>623</v>
      </c>
      <c r="C485" s="33">
        <v>5.4</v>
      </c>
      <c r="D485" s="34">
        <v>5.5E-2</v>
      </c>
      <c r="E485" s="35">
        <v>5.1184834123222753</v>
      </c>
      <c r="F485" s="16">
        <v>0</v>
      </c>
    </row>
    <row r="486" spans="1:6" ht="15.6" x14ac:dyDescent="0.3">
      <c r="A486" s="11" t="s">
        <v>963</v>
      </c>
      <c r="B486" s="19" t="s">
        <v>611</v>
      </c>
      <c r="C486" s="33">
        <v>5.3</v>
      </c>
      <c r="D486" s="70">
        <v>5.5E-2</v>
      </c>
      <c r="E486" s="71">
        <v>5.0236966824644549</v>
      </c>
      <c r="F486" s="16" t="s">
        <v>612</v>
      </c>
    </row>
    <row r="487" spans="1:6" ht="15.6" x14ac:dyDescent="0.3">
      <c r="A487" s="11" t="s">
        <v>964</v>
      </c>
      <c r="B487" s="19" t="s">
        <v>629</v>
      </c>
      <c r="C487" s="33">
        <v>5.3</v>
      </c>
      <c r="D487" s="70">
        <v>5.5E-2</v>
      </c>
      <c r="E487" s="71">
        <v>5.0236966824644549</v>
      </c>
      <c r="F487" s="16" t="s">
        <v>630</v>
      </c>
    </row>
    <row r="488" spans="1:6" ht="20.399999999999999" x14ac:dyDescent="0.3">
      <c r="A488" s="5" t="s">
        <v>965</v>
      </c>
      <c r="B488" s="66" t="s">
        <v>634</v>
      </c>
      <c r="C488" s="7" t="s">
        <v>211</v>
      </c>
      <c r="D488" s="67">
        <v>5.5E-2</v>
      </c>
      <c r="E488" s="68">
        <v>4.5023696682464456</v>
      </c>
      <c r="F488" s="10" t="s">
        <v>635</v>
      </c>
    </row>
    <row r="489" spans="1:6" ht="15.6" x14ac:dyDescent="0.3">
      <c r="A489" s="11" t="s">
        <v>966</v>
      </c>
      <c r="B489" s="19" t="s">
        <v>637</v>
      </c>
      <c r="C489" s="33">
        <v>4.75</v>
      </c>
      <c r="D489" s="34">
        <v>5.5E-2</v>
      </c>
      <c r="E489" s="35">
        <v>4.5023696682464456</v>
      </c>
      <c r="F489" s="16">
        <v>0</v>
      </c>
    </row>
    <row r="490" spans="1:6" ht="15.6" x14ac:dyDescent="0.3">
      <c r="A490" s="11" t="s">
        <v>967</v>
      </c>
      <c r="B490" s="19" t="s">
        <v>639</v>
      </c>
      <c r="C490" s="33">
        <v>4.75</v>
      </c>
      <c r="D490" s="34">
        <v>5.5E-2</v>
      </c>
      <c r="E490" s="35">
        <v>4.5023696682464456</v>
      </c>
      <c r="F490" s="16">
        <v>0</v>
      </c>
    </row>
    <row r="491" spans="1:6" ht="20.399999999999999" x14ac:dyDescent="0.3">
      <c r="A491" s="5" t="s">
        <v>968</v>
      </c>
      <c r="B491" s="66" t="s">
        <v>641</v>
      </c>
      <c r="C491" s="7" t="s">
        <v>211</v>
      </c>
      <c r="D491" s="67">
        <v>5.5E-2</v>
      </c>
      <c r="E491" s="68">
        <v>4.5497630331753554</v>
      </c>
      <c r="F491" s="10" t="s">
        <v>642</v>
      </c>
    </row>
    <row r="492" spans="1:6" ht="20.399999999999999" x14ac:dyDescent="0.3">
      <c r="A492" s="5" t="s">
        <v>969</v>
      </c>
      <c r="B492" s="66" t="s">
        <v>644</v>
      </c>
      <c r="C492" s="7" t="s">
        <v>211</v>
      </c>
      <c r="D492" s="67">
        <v>5.5E-2</v>
      </c>
      <c r="E492" s="68">
        <v>4.5781990521327014</v>
      </c>
      <c r="F492" s="10" t="s">
        <v>645</v>
      </c>
    </row>
    <row r="493" spans="1:6" ht="15.6" x14ac:dyDescent="0.3">
      <c r="A493" s="11" t="s">
        <v>970</v>
      </c>
      <c r="B493" s="19" t="s">
        <v>646</v>
      </c>
      <c r="C493" s="33">
        <v>4.8</v>
      </c>
      <c r="D493" s="34">
        <v>5.5E-2</v>
      </c>
      <c r="E493" s="35">
        <v>4.5497630331753554</v>
      </c>
      <c r="F493" s="16">
        <v>0</v>
      </c>
    </row>
    <row r="494" spans="1:6" ht="15.6" x14ac:dyDescent="0.3">
      <c r="A494" s="11" t="s">
        <v>971</v>
      </c>
      <c r="B494" s="19" t="s">
        <v>647</v>
      </c>
      <c r="C494" s="33">
        <v>4.83</v>
      </c>
      <c r="D494" s="34">
        <v>5.5E-2</v>
      </c>
      <c r="E494" s="35">
        <v>4.5781990521327014</v>
      </c>
      <c r="F494" s="16">
        <v>0</v>
      </c>
    </row>
    <row r="495" spans="1:6" ht="15.6" x14ac:dyDescent="0.3">
      <c r="A495" s="11" t="s">
        <v>972</v>
      </c>
      <c r="B495" s="19" t="s">
        <v>648</v>
      </c>
      <c r="C495" s="33">
        <v>4.75</v>
      </c>
      <c r="D495" s="34">
        <v>5.5E-2</v>
      </c>
      <c r="E495" s="35">
        <v>4.5023696682464456</v>
      </c>
      <c r="F495" s="16">
        <v>0</v>
      </c>
    </row>
    <row r="496" spans="1:6" ht="15.6" x14ac:dyDescent="0.3">
      <c r="A496" s="11" t="s">
        <v>973</v>
      </c>
      <c r="B496" s="19" t="s">
        <v>649</v>
      </c>
      <c r="C496" s="33">
        <v>4.0999999999999996</v>
      </c>
      <c r="D496" s="34">
        <v>5.5E-2</v>
      </c>
      <c r="E496" s="35">
        <v>3.8862559241706158</v>
      </c>
      <c r="F496" s="16">
        <v>0</v>
      </c>
    </row>
    <row r="497" spans="1:6" ht="15.6" x14ac:dyDescent="0.3">
      <c r="A497" s="63" t="s">
        <v>974</v>
      </c>
      <c r="B497" s="72" t="s">
        <v>655</v>
      </c>
      <c r="C497" s="91">
        <v>4.47</v>
      </c>
      <c r="D497" s="73">
        <v>5.5E-2</v>
      </c>
      <c r="E497" s="74">
        <v>4.2369668246445498</v>
      </c>
      <c r="F497" s="30">
        <v>0</v>
      </c>
    </row>
    <row r="498" spans="1:6" ht="15.6" x14ac:dyDescent="0.3">
      <c r="A498" s="63" t="s">
        <v>975</v>
      </c>
      <c r="B498" s="72" t="s">
        <v>657</v>
      </c>
      <c r="C498" s="91">
        <v>4.83</v>
      </c>
      <c r="D498" s="73">
        <v>5.5E-2</v>
      </c>
      <c r="E498" s="74">
        <v>4.5781990521327014</v>
      </c>
      <c r="F498" s="30">
        <v>0</v>
      </c>
    </row>
    <row r="499" spans="1:6" ht="15.6" x14ac:dyDescent="0.3">
      <c r="A499" s="63" t="s">
        <v>976</v>
      </c>
      <c r="B499" s="72" t="s">
        <v>648</v>
      </c>
      <c r="C499" s="91">
        <v>4.75</v>
      </c>
      <c r="D499" s="73">
        <v>5.5E-2</v>
      </c>
      <c r="E499" s="74">
        <v>4.5023696682464456</v>
      </c>
      <c r="F499" s="30">
        <v>0</v>
      </c>
    </row>
    <row r="500" spans="1:6" ht="15.6" x14ac:dyDescent="0.3">
      <c r="A500" s="63" t="s">
        <v>977</v>
      </c>
      <c r="B500" s="72" t="s">
        <v>652</v>
      </c>
      <c r="C500" s="91">
        <v>4.8</v>
      </c>
      <c r="D500" s="73">
        <v>5.5E-2</v>
      </c>
      <c r="E500" s="74">
        <v>4.5497630331753554</v>
      </c>
      <c r="F500" s="30">
        <v>0</v>
      </c>
    </row>
    <row r="501" spans="1:6" ht="15.6" x14ac:dyDescent="0.3">
      <c r="A501" s="63" t="s">
        <v>978</v>
      </c>
      <c r="B501" s="72" t="s">
        <v>649</v>
      </c>
      <c r="C501" s="91">
        <v>4.0999999999999996</v>
      </c>
      <c r="D501" s="73">
        <v>5.5E-2</v>
      </c>
      <c r="E501" s="74">
        <v>3.8862559241706158</v>
      </c>
      <c r="F501" s="30">
        <v>0</v>
      </c>
    </row>
    <row r="502" spans="1:6" ht="20.399999999999999" x14ac:dyDescent="0.3">
      <c r="A502" s="5" t="s">
        <v>979</v>
      </c>
      <c r="B502" s="66" t="s">
        <v>659</v>
      </c>
      <c r="C502" s="7" t="s">
        <v>211</v>
      </c>
      <c r="D502" s="67">
        <v>5.5E-2</v>
      </c>
      <c r="E502" s="68">
        <v>4.0758293838862558</v>
      </c>
      <c r="F502" s="10" t="s">
        <v>616</v>
      </c>
    </row>
    <row r="503" spans="1:6" ht="15.6" x14ac:dyDescent="0.3">
      <c r="A503" s="11" t="s">
        <v>980</v>
      </c>
      <c r="B503" s="19" t="s">
        <v>659</v>
      </c>
      <c r="C503" s="92">
        <v>4.3</v>
      </c>
      <c r="D503" s="34">
        <v>5.5E-2</v>
      </c>
      <c r="E503" s="35">
        <v>4.0758293838862558</v>
      </c>
      <c r="F503" s="16">
        <v>0</v>
      </c>
    </row>
    <row r="504" spans="1:6" ht="20.399999999999999" x14ac:dyDescent="0.3">
      <c r="A504" s="5" t="s">
        <v>981</v>
      </c>
      <c r="B504" s="66" t="s">
        <v>661</v>
      </c>
      <c r="C504" s="7" t="s">
        <v>211</v>
      </c>
      <c r="D504" s="67">
        <v>5.5E-2</v>
      </c>
      <c r="E504" s="68">
        <v>4.0758293838862558</v>
      </c>
      <c r="F504" s="10" t="s">
        <v>662</v>
      </c>
    </row>
    <row r="505" spans="1:6" ht="15.6" x14ac:dyDescent="0.3">
      <c r="A505" s="11" t="s">
        <v>982</v>
      </c>
      <c r="B505" s="19" t="s">
        <v>661</v>
      </c>
      <c r="C505" s="92">
        <v>4.3</v>
      </c>
      <c r="D505" s="34">
        <v>5.5E-2</v>
      </c>
      <c r="E505" s="35">
        <v>4.0758293838862558</v>
      </c>
      <c r="F505" s="16">
        <v>0</v>
      </c>
    </row>
    <row r="506" spans="1:6" ht="15.6" x14ac:dyDescent="0.3">
      <c r="A506" s="11" t="s">
        <v>983</v>
      </c>
      <c r="B506" s="19" t="s">
        <v>663</v>
      </c>
      <c r="C506" s="92">
        <v>3.87</v>
      </c>
      <c r="D506" s="34">
        <v>5.5E-2</v>
      </c>
      <c r="E506" s="35">
        <v>3.6682464454976307</v>
      </c>
      <c r="F506" s="16">
        <v>0</v>
      </c>
    </row>
    <row r="507" spans="1:6" ht="20.399999999999999" x14ac:dyDescent="0.3">
      <c r="A507" s="5" t="s">
        <v>984</v>
      </c>
      <c r="B507" s="66" t="s">
        <v>665</v>
      </c>
      <c r="C507" s="7" t="s">
        <v>211</v>
      </c>
      <c r="D507" s="67">
        <v>5.5E-2</v>
      </c>
      <c r="E507" s="68">
        <v>3.7156398104265405</v>
      </c>
      <c r="F507" s="10" t="s">
        <v>666</v>
      </c>
    </row>
    <row r="508" spans="1:6" ht="15.6" x14ac:dyDescent="0.3">
      <c r="A508" s="11" t="s">
        <v>985</v>
      </c>
      <c r="B508" s="19" t="s">
        <v>665</v>
      </c>
      <c r="C508" s="92">
        <v>3.92</v>
      </c>
      <c r="D508" s="70">
        <v>5.5E-2</v>
      </c>
      <c r="E508" s="71">
        <v>3.7156398104265405</v>
      </c>
      <c r="F508" s="16" t="s">
        <v>667</v>
      </c>
    </row>
    <row r="509" spans="1:6" ht="20.399999999999999" x14ac:dyDescent="0.3">
      <c r="A509" s="5" t="s">
        <v>986</v>
      </c>
      <c r="B509" s="66" t="s">
        <v>669</v>
      </c>
      <c r="C509" s="7" t="s">
        <v>211</v>
      </c>
      <c r="D509" s="67">
        <v>5.5E-2</v>
      </c>
      <c r="E509" s="68">
        <v>3.6682464454976307</v>
      </c>
      <c r="F509" s="10" t="s">
        <v>670</v>
      </c>
    </row>
    <row r="510" spans="1:6" ht="15.6" x14ac:dyDescent="0.3">
      <c r="A510" s="11" t="s">
        <v>987</v>
      </c>
      <c r="B510" s="19" t="s">
        <v>669</v>
      </c>
      <c r="C510" s="92">
        <v>3.87</v>
      </c>
      <c r="D510" s="34">
        <v>5.5E-2</v>
      </c>
      <c r="E510" s="35">
        <v>3.6682464454976307</v>
      </c>
      <c r="F510" s="16">
        <v>0</v>
      </c>
    </row>
    <row r="511" spans="1:6" ht="20.399999999999999" x14ac:dyDescent="0.3">
      <c r="A511" s="5" t="s">
        <v>988</v>
      </c>
      <c r="B511" s="66" t="s">
        <v>672</v>
      </c>
      <c r="C511" s="7" t="s">
        <v>211</v>
      </c>
      <c r="D511" s="67">
        <v>5.5E-2</v>
      </c>
      <c r="E511" s="68">
        <v>4.0947867298578204</v>
      </c>
      <c r="F511" s="10" t="s">
        <v>673</v>
      </c>
    </row>
    <row r="512" spans="1:6" ht="15.6" x14ac:dyDescent="0.3">
      <c r="A512" s="11" t="s">
        <v>989</v>
      </c>
      <c r="B512" s="19" t="s">
        <v>672</v>
      </c>
      <c r="C512" s="92">
        <v>4.32</v>
      </c>
      <c r="D512" s="70">
        <v>5.5E-2</v>
      </c>
      <c r="E512" s="71">
        <v>4.0947867298578204</v>
      </c>
      <c r="F512" s="16" t="s">
        <v>674</v>
      </c>
    </row>
    <row r="513" spans="1:6" ht="15.6" x14ac:dyDescent="0.3">
      <c r="A513" s="63" t="s">
        <v>990</v>
      </c>
      <c r="B513" s="72" t="s">
        <v>676</v>
      </c>
      <c r="C513" s="91">
        <v>4.32</v>
      </c>
      <c r="D513" s="73">
        <v>5.5E-2</v>
      </c>
      <c r="E513" s="74">
        <v>4.0947867298578204</v>
      </c>
      <c r="F513" s="30"/>
    </row>
    <row r="514" spans="1:6" ht="20.399999999999999" x14ac:dyDescent="0.3">
      <c r="A514" s="5" t="s">
        <v>991</v>
      </c>
      <c r="B514" s="66" t="s">
        <v>679</v>
      </c>
      <c r="C514" s="7" t="s">
        <v>211</v>
      </c>
      <c r="D514" s="67">
        <v>5.5E-2</v>
      </c>
      <c r="E514" s="68">
        <v>5.7819905213270149</v>
      </c>
      <c r="F514" s="10" t="s">
        <v>680</v>
      </c>
    </row>
    <row r="515" spans="1:6" ht="15.6" x14ac:dyDescent="0.3">
      <c r="A515" s="11" t="s">
        <v>992</v>
      </c>
      <c r="B515" s="19" t="s">
        <v>681</v>
      </c>
      <c r="C515" s="33">
        <v>6.95</v>
      </c>
      <c r="D515" s="70">
        <v>5.5E-2</v>
      </c>
      <c r="E515" s="71">
        <v>6.5876777251184837</v>
      </c>
      <c r="F515" s="16">
        <v>0</v>
      </c>
    </row>
    <row r="516" spans="1:6" ht="15.6" x14ac:dyDescent="0.3">
      <c r="A516" s="11" t="s">
        <v>993</v>
      </c>
      <c r="B516" s="19" t="s">
        <v>682</v>
      </c>
      <c r="C516" s="33">
        <v>6.95</v>
      </c>
      <c r="D516" s="70">
        <v>5.5E-2</v>
      </c>
      <c r="E516" s="71">
        <v>6.5876777251184837</v>
      </c>
      <c r="F516" s="16">
        <v>0</v>
      </c>
    </row>
    <row r="517" spans="1:6" ht="20.399999999999999" x14ac:dyDescent="0.3">
      <c r="A517" s="5" t="s">
        <v>994</v>
      </c>
      <c r="B517" s="66" t="s">
        <v>684</v>
      </c>
      <c r="C517" s="90" t="s">
        <v>995</v>
      </c>
      <c r="D517" s="67">
        <v>5.5E-2</v>
      </c>
      <c r="E517" s="68">
        <v>5.7819905213270149</v>
      </c>
      <c r="F517" s="10" t="s">
        <v>686</v>
      </c>
    </row>
    <row r="518" spans="1:6" ht="15.6" x14ac:dyDescent="0.3">
      <c r="A518" s="11" t="s">
        <v>996</v>
      </c>
      <c r="B518" s="19" t="s">
        <v>687</v>
      </c>
      <c r="C518" s="33">
        <v>6.1000000000000005</v>
      </c>
      <c r="D518" s="34">
        <v>5.5E-2</v>
      </c>
      <c r="E518" s="35">
        <v>5.7819905213270149</v>
      </c>
      <c r="F518" s="16">
        <v>0</v>
      </c>
    </row>
    <row r="519" spans="1:6" ht="15.6" x14ac:dyDescent="0.3">
      <c r="A519" s="11" t="s">
        <v>997</v>
      </c>
      <c r="B519" s="19" t="s">
        <v>689</v>
      </c>
      <c r="C519" s="33">
        <v>3.3000000000000003</v>
      </c>
      <c r="D519" s="34">
        <v>5.5E-2</v>
      </c>
      <c r="E519" s="35">
        <v>3.1279620853080572</v>
      </c>
      <c r="F519" s="16">
        <v>0</v>
      </c>
    </row>
    <row r="520" spans="1:6" ht="16.2" thickBot="1" x14ac:dyDescent="0.35">
      <c r="A520" s="39" t="s">
        <v>998</v>
      </c>
      <c r="B520" s="93" t="s">
        <v>691</v>
      </c>
      <c r="C520" s="20">
        <v>5.01</v>
      </c>
      <c r="D520" s="94">
        <v>5.5E-2</v>
      </c>
      <c r="E520" s="95">
        <v>4.7488151658767777</v>
      </c>
      <c r="F520" s="44">
        <v>0</v>
      </c>
    </row>
    <row r="521" spans="1:6" ht="16.2" thickTop="1" x14ac:dyDescent="0.3">
      <c r="A521" s="96" t="s">
        <v>999</v>
      </c>
      <c r="B521" s="97" t="s">
        <v>346</v>
      </c>
      <c r="C521" s="98">
        <v>19.75</v>
      </c>
      <c r="D521" s="99">
        <v>5.5E-2</v>
      </c>
      <c r="E521" s="100">
        <v>18.720379146919431</v>
      </c>
      <c r="F521" s="101" t="s">
        <v>1000</v>
      </c>
    </row>
    <row r="522" spans="1:6" ht="15.6" x14ac:dyDescent="0.3">
      <c r="A522" s="11" t="s">
        <v>1001</v>
      </c>
      <c r="B522" s="19" t="s">
        <v>345</v>
      </c>
      <c r="C522" s="102">
        <v>19.75</v>
      </c>
      <c r="D522" s="42">
        <v>5.5E-2</v>
      </c>
      <c r="E522" s="43">
        <v>18.720379146919431</v>
      </c>
      <c r="F522" s="16" t="s">
        <v>1000</v>
      </c>
    </row>
    <row r="523" spans="1:6" ht="15.6" x14ac:dyDescent="0.3">
      <c r="A523" s="11" t="s">
        <v>1002</v>
      </c>
      <c r="B523" s="19" t="s">
        <v>1003</v>
      </c>
      <c r="C523" s="102">
        <v>15.200000000000001</v>
      </c>
      <c r="D523" s="42">
        <v>5.5E-2</v>
      </c>
      <c r="E523" s="43">
        <v>14.407582938388627</v>
      </c>
      <c r="F523" s="16" t="s">
        <v>1000</v>
      </c>
    </row>
    <row r="524" spans="1:6" ht="15.6" x14ac:dyDescent="0.3">
      <c r="A524" s="11" t="s">
        <v>1004</v>
      </c>
      <c r="B524" s="19" t="s">
        <v>399</v>
      </c>
      <c r="C524" s="102">
        <v>10.5</v>
      </c>
      <c r="D524" s="42">
        <v>5.5E-2</v>
      </c>
      <c r="E524" s="43">
        <v>9.9526066350710902</v>
      </c>
      <c r="F524" s="16" t="s">
        <v>1000</v>
      </c>
    </row>
    <row r="525" spans="1:6" ht="15.6" x14ac:dyDescent="0.3">
      <c r="A525" s="11" t="s">
        <v>1005</v>
      </c>
      <c r="B525" s="19" t="s">
        <v>399</v>
      </c>
      <c r="C525" s="102">
        <v>7.9</v>
      </c>
      <c r="D525" s="42">
        <v>5.5E-2</v>
      </c>
      <c r="E525" s="43">
        <v>7.488151658767773</v>
      </c>
      <c r="F525" s="16" t="s">
        <v>1000</v>
      </c>
    </row>
    <row r="526" spans="1:6" ht="15.6" x14ac:dyDescent="0.3">
      <c r="A526" s="11" t="s">
        <v>1006</v>
      </c>
      <c r="B526" s="19" t="s">
        <v>398</v>
      </c>
      <c r="C526" s="102">
        <v>13.55</v>
      </c>
      <c r="D526" s="42">
        <v>5.5E-2</v>
      </c>
      <c r="E526" s="43">
        <v>12.843601895734599</v>
      </c>
      <c r="F526" s="16" t="s">
        <v>1000</v>
      </c>
    </row>
    <row r="527" spans="1:6" ht="15.6" x14ac:dyDescent="0.3">
      <c r="A527" s="11" t="s">
        <v>1007</v>
      </c>
      <c r="B527" s="19" t="s">
        <v>398</v>
      </c>
      <c r="C527" s="102">
        <v>10.15</v>
      </c>
      <c r="D527" s="42">
        <v>5.5E-2</v>
      </c>
      <c r="E527" s="43">
        <v>9.6208530805687218</v>
      </c>
      <c r="F527" s="16" t="s">
        <v>1000</v>
      </c>
    </row>
    <row r="528" spans="1:6" ht="15.6" x14ac:dyDescent="0.3">
      <c r="A528" s="11" t="s">
        <v>1008</v>
      </c>
      <c r="B528" s="19" t="s">
        <v>413</v>
      </c>
      <c r="C528" s="102">
        <v>13.9</v>
      </c>
      <c r="D528" s="42">
        <v>5.5E-2</v>
      </c>
      <c r="E528" s="43">
        <v>13.175355450236967</v>
      </c>
      <c r="F528" s="16" t="s">
        <v>1000</v>
      </c>
    </row>
    <row r="529" spans="1:6" ht="15.6" x14ac:dyDescent="0.3">
      <c r="A529" s="11" t="s">
        <v>1009</v>
      </c>
      <c r="B529" s="19" t="s">
        <v>413</v>
      </c>
      <c r="C529" s="102">
        <v>10.450000000000001</v>
      </c>
      <c r="D529" s="42">
        <v>5.5E-2</v>
      </c>
      <c r="E529" s="43">
        <v>9.9052132701421822</v>
      </c>
      <c r="F529" s="16" t="s">
        <v>1000</v>
      </c>
    </row>
    <row r="530" spans="1:6" ht="15.6" x14ac:dyDescent="0.3">
      <c r="A530" s="11" t="s">
        <v>1010</v>
      </c>
      <c r="B530" s="19" t="s">
        <v>397</v>
      </c>
      <c r="C530" s="102">
        <v>10.950000000000001</v>
      </c>
      <c r="D530" s="42">
        <v>5.5E-2</v>
      </c>
      <c r="E530" s="43">
        <v>10.379146919431282</v>
      </c>
      <c r="F530" s="16" t="s">
        <v>1000</v>
      </c>
    </row>
    <row r="531" spans="1:6" ht="15.6" x14ac:dyDescent="0.3">
      <c r="A531" s="11" t="s">
        <v>1011</v>
      </c>
      <c r="B531" s="19" t="s">
        <v>397</v>
      </c>
      <c r="C531" s="102">
        <v>8.2000000000000011</v>
      </c>
      <c r="D531" s="42">
        <v>5.5E-2</v>
      </c>
      <c r="E531" s="43">
        <v>7.7725118483412334</v>
      </c>
      <c r="F531" s="16" t="s">
        <v>1000</v>
      </c>
    </row>
    <row r="532" spans="1:6" ht="15.6" x14ac:dyDescent="0.3">
      <c r="A532" s="11" t="s">
        <v>1012</v>
      </c>
      <c r="B532" s="19" t="s">
        <v>396</v>
      </c>
      <c r="C532" s="102">
        <v>14.350000000000001</v>
      </c>
      <c r="D532" s="42">
        <v>5.5E-2</v>
      </c>
      <c r="E532" s="43">
        <v>13.601895734597159</v>
      </c>
      <c r="F532" s="16" t="s">
        <v>1000</v>
      </c>
    </row>
    <row r="533" spans="1:6" ht="15.6" x14ac:dyDescent="0.3">
      <c r="A533" s="11" t="s">
        <v>1013</v>
      </c>
      <c r="B533" s="19" t="s">
        <v>396</v>
      </c>
      <c r="C533" s="102">
        <v>10.75</v>
      </c>
      <c r="D533" s="42">
        <v>5.5E-2</v>
      </c>
      <c r="E533" s="43">
        <v>10.189573459715641</v>
      </c>
      <c r="F533" s="16" t="s">
        <v>1000</v>
      </c>
    </row>
    <row r="534" spans="1:6" ht="15.6" x14ac:dyDescent="0.3">
      <c r="A534" s="11" t="s">
        <v>1014</v>
      </c>
      <c r="B534" s="19" t="s">
        <v>400</v>
      </c>
      <c r="C534" s="102">
        <v>13.3</v>
      </c>
      <c r="D534" s="42">
        <v>5.5E-2</v>
      </c>
      <c r="E534" s="43">
        <v>12.606635071090048</v>
      </c>
      <c r="F534" s="16" t="s">
        <v>1000</v>
      </c>
    </row>
    <row r="535" spans="1:6" ht="15.6" x14ac:dyDescent="0.3">
      <c r="A535" s="11" t="s">
        <v>1015</v>
      </c>
      <c r="B535" s="19" t="s">
        <v>400</v>
      </c>
      <c r="C535" s="102">
        <v>9.9500000000000011</v>
      </c>
      <c r="D535" s="42">
        <v>5.5E-2</v>
      </c>
      <c r="E535" s="43">
        <v>9.4312796208530827</v>
      </c>
      <c r="F535" s="16" t="s">
        <v>1000</v>
      </c>
    </row>
    <row r="536" spans="1:6" ht="15.6" x14ac:dyDescent="0.3">
      <c r="A536" s="11" t="s">
        <v>1016</v>
      </c>
      <c r="B536" s="19" t="s">
        <v>1017</v>
      </c>
      <c r="C536" s="102">
        <v>17.100000000000001</v>
      </c>
      <c r="D536" s="42">
        <v>5.5E-2</v>
      </c>
      <c r="E536" s="43">
        <v>16.208530805687207</v>
      </c>
      <c r="F536" s="16" t="s">
        <v>1000</v>
      </c>
    </row>
    <row r="537" spans="1:6" ht="15.6" x14ac:dyDescent="0.3">
      <c r="A537" s="11" t="s">
        <v>1018</v>
      </c>
      <c r="B537" s="19" t="s">
        <v>414</v>
      </c>
      <c r="C537" s="102">
        <v>12.850000000000001</v>
      </c>
      <c r="D537" s="42">
        <v>5.5E-2</v>
      </c>
      <c r="E537" s="43">
        <v>12.18009478672986</v>
      </c>
      <c r="F537" s="16" t="s">
        <v>1000</v>
      </c>
    </row>
    <row r="538" spans="1:6" ht="15.6" x14ac:dyDescent="0.3">
      <c r="A538" s="11" t="s">
        <v>1019</v>
      </c>
      <c r="B538" s="19" t="s">
        <v>409</v>
      </c>
      <c r="C538" s="102">
        <v>15.3</v>
      </c>
      <c r="D538" s="42">
        <v>5.5E-2</v>
      </c>
      <c r="E538" s="43">
        <v>14.502369668246446</v>
      </c>
      <c r="F538" s="16" t="s">
        <v>1000</v>
      </c>
    </row>
    <row r="539" spans="1:6" ht="15.6" x14ac:dyDescent="0.3">
      <c r="A539" s="11" t="s">
        <v>1020</v>
      </c>
      <c r="B539" s="19" t="s">
        <v>409</v>
      </c>
      <c r="C539" s="102">
        <v>11.5</v>
      </c>
      <c r="D539" s="42">
        <v>5.5E-2</v>
      </c>
      <c r="E539" s="43">
        <v>10.900473933649289</v>
      </c>
      <c r="F539" s="16" t="s">
        <v>1000</v>
      </c>
    </row>
    <row r="540" spans="1:6" ht="15.6" x14ac:dyDescent="0.3">
      <c r="A540" s="11" t="s">
        <v>1021</v>
      </c>
      <c r="B540" s="19" t="s">
        <v>417</v>
      </c>
      <c r="C540" s="102">
        <v>15</v>
      </c>
      <c r="D540" s="42">
        <v>5.5E-2</v>
      </c>
      <c r="E540" s="43">
        <v>14.218009478672986</v>
      </c>
      <c r="F540" s="16" t="s">
        <v>1000</v>
      </c>
    </row>
    <row r="541" spans="1:6" ht="15.6" x14ac:dyDescent="0.3">
      <c r="A541" s="11" t="s">
        <v>1022</v>
      </c>
      <c r="B541" s="19" t="s">
        <v>417</v>
      </c>
      <c r="C541" s="102">
        <v>11.25</v>
      </c>
      <c r="D541" s="42">
        <v>5.5E-2</v>
      </c>
      <c r="E541" s="43">
        <v>10.66350710900474</v>
      </c>
      <c r="F541" s="16" t="s">
        <v>1000</v>
      </c>
    </row>
    <row r="542" spans="1:6" ht="15.6" x14ac:dyDescent="0.3">
      <c r="A542" s="11" t="s">
        <v>1023</v>
      </c>
      <c r="B542" s="19" t="s">
        <v>410</v>
      </c>
      <c r="C542" s="102">
        <v>16.3</v>
      </c>
      <c r="D542" s="42">
        <v>5.5E-2</v>
      </c>
      <c r="E542" s="43">
        <v>15.450236966824646</v>
      </c>
      <c r="F542" s="16" t="s">
        <v>1000</v>
      </c>
    </row>
    <row r="543" spans="1:6" ht="15.6" x14ac:dyDescent="0.3">
      <c r="A543" s="11" t="s">
        <v>1024</v>
      </c>
      <c r="B543" s="19" t="s">
        <v>410</v>
      </c>
      <c r="C543" s="102">
        <v>12.25</v>
      </c>
      <c r="D543" s="42">
        <v>5.5E-2</v>
      </c>
      <c r="E543" s="43">
        <v>11.611374407582939</v>
      </c>
      <c r="F543" s="16" t="s">
        <v>1000</v>
      </c>
    </row>
    <row r="544" spans="1:6" ht="15.6" x14ac:dyDescent="0.3">
      <c r="A544" s="11" t="s">
        <v>1025</v>
      </c>
      <c r="B544" s="19" t="s">
        <v>415</v>
      </c>
      <c r="C544" s="102">
        <v>15.600000000000001</v>
      </c>
      <c r="D544" s="42">
        <v>5.5E-2</v>
      </c>
      <c r="E544" s="43">
        <v>14.786729857819907</v>
      </c>
      <c r="F544" s="16" t="s">
        <v>1000</v>
      </c>
    </row>
    <row r="545" spans="1:6" ht="15.6" x14ac:dyDescent="0.3">
      <c r="A545" s="11" t="s">
        <v>1026</v>
      </c>
      <c r="B545" s="19" t="s">
        <v>415</v>
      </c>
      <c r="C545" s="102">
        <v>11.700000000000001</v>
      </c>
      <c r="D545" s="42">
        <v>5.5E-2</v>
      </c>
      <c r="E545" s="43">
        <v>11.09004739336493</v>
      </c>
      <c r="F545" s="16" t="s">
        <v>1000</v>
      </c>
    </row>
    <row r="546" spans="1:6" ht="15.6" x14ac:dyDescent="0.3">
      <c r="A546" s="11" t="s">
        <v>1027</v>
      </c>
      <c r="B546" s="19" t="s">
        <v>405</v>
      </c>
      <c r="C546" s="102">
        <v>15.15</v>
      </c>
      <c r="D546" s="42">
        <v>5.5E-2</v>
      </c>
      <c r="E546" s="43">
        <v>14.360189573459717</v>
      </c>
      <c r="F546" s="16" t="s">
        <v>1000</v>
      </c>
    </row>
    <row r="547" spans="1:6" ht="15.6" x14ac:dyDescent="0.3">
      <c r="A547" s="11" t="s">
        <v>1028</v>
      </c>
      <c r="B547" s="19" t="s">
        <v>405</v>
      </c>
      <c r="C547" s="102">
        <v>11.350000000000001</v>
      </c>
      <c r="D547" s="42">
        <v>5.5E-2</v>
      </c>
      <c r="E547" s="43">
        <v>10.758293838862562</v>
      </c>
      <c r="F547" s="16" t="s">
        <v>1000</v>
      </c>
    </row>
    <row r="548" spans="1:6" ht="15.6" x14ac:dyDescent="0.3">
      <c r="A548" s="11" t="s">
        <v>1029</v>
      </c>
      <c r="B548" s="19" t="s">
        <v>416</v>
      </c>
      <c r="C548" s="102">
        <v>16.75</v>
      </c>
      <c r="D548" s="42">
        <v>5.5E-2</v>
      </c>
      <c r="E548" s="43">
        <v>15.876777251184835</v>
      </c>
      <c r="F548" s="16" t="s">
        <v>1000</v>
      </c>
    </row>
    <row r="549" spans="1:6" ht="15.6" x14ac:dyDescent="0.3">
      <c r="A549" s="11" t="s">
        <v>1030</v>
      </c>
      <c r="B549" s="19" t="s">
        <v>416</v>
      </c>
      <c r="C549" s="102">
        <v>12.55</v>
      </c>
      <c r="D549" s="42">
        <v>5.5E-2</v>
      </c>
      <c r="E549" s="43">
        <v>11.8957345971564</v>
      </c>
      <c r="F549" s="16" t="s">
        <v>1000</v>
      </c>
    </row>
    <row r="550" spans="1:6" ht="15.6" x14ac:dyDescent="0.3">
      <c r="A550" s="11" t="s">
        <v>1031</v>
      </c>
      <c r="B550" s="19" t="s">
        <v>407</v>
      </c>
      <c r="C550" s="102">
        <v>16.3</v>
      </c>
      <c r="D550" s="42">
        <v>5.5E-2</v>
      </c>
      <c r="E550" s="43">
        <v>15.450236966824646</v>
      </c>
      <c r="F550" s="16" t="s">
        <v>1000</v>
      </c>
    </row>
    <row r="551" spans="1:6" ht="15.6" x14ac:dyDescent="0.3">
      <c r="A551" s="11" t="s">
        <v>1032</v>
      </c>
      <c r="B551" s="19" t="s">
        <v>407</v>
      </c>
      <c r="C551" s="102">
        <v>12.200000000000001</v>
      </c>
      <c r="D551" s="42">
        <v>5.5E-2</v>
      </c>
      <c r="E551" s="43">
        <v>11.56398104265403</v>
      </c>
      <c r="F551" s="16" t="s">
        <v>1000</v>
      </c>
    </row>
    <row r="552" spans="1:6" ht="15.6" x14ac:dyDescent="0.3">
      <c r="A552" s="11" t="s">
        <v>1033</v>
      </c>
      <c r="B552" s="19" t="s">
        <v>411</v>
      </c>
      <c r="C552" s="102">
        <v>15.4</v>
      </c>
      <c r="D552" s="42">
        <v>5.5E-2</v>
      </c>
      <c r="E552" s="43">
        <v>14.597156398104266</v>
      </c>
      <c r="F552" s="16" t="s">
        <v>1000</v>
      </c>
    </row>
    <row r="553" spans="1:6" ht="15.6" x14ac:dyDescent="0.3">
      <c r="A553" s="11" t="s">
        <v>1034</v>
      </c>
      <c r="B553" s="19" t="s">
        <v>411</v>
      </c>
      <c r="C553" s="102">
        <v>11.55</v>
      </c>
      <c r="D553" s="42">
        <v>5.5E-2</v>
      </c>
      <c r="E553" s="43">
        <v>10.947867298578201</v>
      </c>
      <c r="F553" s="16" t="s">
        <v>1000</v>
      </c>
    </row>
    <row r="554" spans="1:6" ht="15.6" x14ac:dyDescent="0.3">
      <c r="A554" s="11" t="s">
        <v>1035</v>
      </c>
      <c r="B554" s="19" t="s">
        <v>406</v>
      </c>
      <c r="C554" s="102">
        <v>12.25</v>
      </c>
      <c r="D554" s="42">
        <v>5.5E-2</v>
      </c>
      <c r="E554" s="43">
        <v>11.611374407582939</v>
      </c>
      <c r="F554" s="16" t="s">
        <v>1000</v>
      </c>
    </row>
    <row r="555" spans="1:6" ht="15.6" x14ac:dyDescent="0.3">
      <c r="A555" s="11" t="s">
        <v>1036</v>
      </c>
      <c r="B555" s="19" t="s">
        <v>406</v>
      </c>
      <c r="C555" s="102">
        <v>9.2000000000000011</v>
      </c>
      <c r="D555" s="42">
        <v>5.5E-2</v>
      </c>
      <c r="E555" s="43">
        <v>8.7203791469194325</v>
      </c>
      <c r="F555" s="16" t="s">
        <v>1000</v>
      </c>
    </row>
    <row r="556" spans="1:6" ht="15.6" x14ac:dyDescent="0.3">
      <c r="A556" s="11" t="s">
        <v>1037</v>
      </c>
      <c r="B556" s="19" t="s">
        <v>408</v>
      </c>
      <c r="C556" s="102">
        <v>17.100000000000001</v>
      </c>
      <c r="D556" s="42">
        <v>5.5E-2</v>
      </c>
      <c r="E556" s="43">
        <v>16.208530805687207</v>
      </c>
      <c r="F556" s="16" t="s">
        <v>1000</v>
      </c>
    </row>
    <row r="557" spans="1:6" ht="15.6" x14ac:dyDescent="0.3">
      <c r="A557" s="11" t="s">
        <v>1038</v>
      </c>
      <c r="B557" s="19" t="s">
        <v>408</v>
      </c>
      <c r="C557" s="102">
        <v>12.850000000000001</v>
      </c>
      <c r="D557" s="42">
        <v>5.5E-2</v>
      </c>
      <c r="E557" s="43">
        <v>12.18009478672986</v>
      </c>
      <c r="F557" s="16" t="s">
        <v>1000</v>
      </c>
    </row>
    <row r="558" spans="1:6" ht="15.6" x14ac:dyDescent="0.3">
      <c r="A558" s="11" t="s">
        <v>1039</v>
      </c>
      <c r="B558" s="19" t="s">
        <v>412</v>
      </c>
      <c r="C558" s="102">
        <v>16.400000000000002</v>
      </c>
      <c r="D558" s="42">
        <v>5.5E-2</v>
      </c>
      <c r="E558" s="43">
        <v>15.545023696682467</v>
      </c>
      <c r="F558" s="16" t="s">
        <v>1000</v>
      </c>
    </row>
    <row r="559" spans="1:6" ht="15.6" x14ac:dyDescent="0.3">
      <c r="A559" s="11" t="s">
        <v>1040</v>
      </c>
      <c r="B559" s="19" t="s">
        <v>412</v>
      </c>
      <c r="C559" s="102">
        <v>12.3</v>
      </c>
      <c r="D559" s="42">
        <v>5.5E-2</v>
      </c>
      <c r="E559" s="43">
        <v>11.658767772511849</v>
      </c>
      <c r="F559" s="16" t="s">
        <v>1000</v>
      </c>
    </row>
    <row r="560" spans="1:6" ht="15.6" x14ac:dyDescent="0.3">
      <c r="A560" s="11" t="s">
        <v>1041</v>
      </c>
      <c r="B560" s="19" t="s">
        <v>419</v>
      </c>
      <c r="C560" s="102">
        <v>16.900000000000002</v>
      </c>
      <c r="D560" s="42">
        <v>5.5E-2</v>
      </c>
      <c r="E560" s="43">
        <v>16.018957345971568</v>
      </c>
      <c r="F560" s="16" t="s">
        <v>1000</v>
      </c>
    </row>
    <row r="561" spans="1:6" ht="15.6" x14ac:dyDescent="0.3">
      <c r="A561" s="11" t="s">
        <v>1042</v>
      </c>
      <c r="B561" s="19" t="s">
        <v>419</v>
      </c>
      <c r="C561" s="102">
        <v>12.700000000000001</v>
      </c>
      <c r="D561" s="42">
        <v>5.5E-2</v>
      </c>
      <c r="E561" s="43">
        <v>12.037914691943129</v>
      </c>
      <c r="F561" s="16" t="s">
        <v>1000</v>
      </c>
    </row>
    <row r="562" spans="1:6" ht="15.6" x14ac:dyDescent="0.3">
      <c r="A562" s="11" t="s">
        <v>1043</v>
      </c>
      <c r="B562" s="19" t="s">
        <v>432</v>
      </c>
      <c r="C562" s="102">
        <v>19.05</v>
      </c>
      <c r="D562" s="42">
        <v>5.5E-2</v>
      </c>
      <c r="E562" s="43">
        <v>18.056872037914694</v>
      </c>
      <c r="F562" s="16" t="s">
        <v>1000</v>
      </c>
    </row>
    <row r="563" spans="1:6" ht="15.6" x14ac:dyDescent="0.3">
      <c r="A563" s="11" t="s">
        <v>1044</v>
      </c>
      <c r="B563" s="19" t="s">
        <v>432</v>
      </c>
      <c r="C563" s="102">
        <v>14.3</v>
      </c>
      <c r="D563" s="42">
        <v>5.5E-2</v>
      </c>
      <c r="E563" s="43">
        <v>13.554502369668247</v>
      </c>
      <c r="F563" s="16" t="s">
        <v>1000</v>
      </c>
    </row>
    <row r="564" spans="1:6" ht="15.6" x14ac:dyDescent="0.3">
      <c r="A564" s="11" t="s">
        <v>1045</v>
      </c>
      <c r="B564" s="19" t="s">
        <v>436</v>
      </c>
      <c r="C564" s="102">
        <v>18.850000000000001</v>
      </c>
      <c r="D564" s="42">
        <v>5.5E-2</v>
      </c>
      <c r="E564" s="43">
        <v>17.867298578199055</v>
      </c>
      <c r="F564" s="16" t="s">
        <v>1000</v>
      </c>
    </row>
    <row r="565" spans="1:6" ht="15.6" x14ac:dyDescent="0.3">
      <c r="A565" s="11" t="s">
        <v>1046</v>
      </c>
      <c r="B565" s="19" t="s">
        <v>436</v>
      </c>
      <c r="C565" s="102">
        <v>14.15</v>
      </c>
      <c r="D565" s="42">
        <v>5.5E-2</v>
      </c>
      <c r="E565" s="43">
        <v>13.412322274881518</v>
      </c>
      <c r="F565" s="16" t="s">
        <v>1000</v>
      </c>
    </row>
    <row r="566" spans="1:6" ht="15.6" x14ac:dyDescent="0.3">
      <c r="A566" s="11" t="s">
        <v>1047</v>
      </c>
      <c r="B566" s="19" t="s">
        <v>434</v>
      </c>
      <c r="C566" s="102">
        <v>19.150000000000002</v>
      </c>
      <c r="D566" s="42">
        <v>5.5E-2</v>
      </c>
      <c r="E566" s="43">
        <v>18.151658767772513</v>
      </c>
      <c r="F566" s="16" t="s">
        <v>1000</v>
      </c>
    </row>
    <row r="567" spans="1:6" ht="15.6" x14ac:dyDescent="0.3">
      <c r="A567" s="11" t="s">
        <v>1048</v>
      </c>
      <c r="B567" s="19" t="s">
        <v>434</v>
      </c>
      <c r="C567" s="102">
        <v>14.350000000000001</v>
      </c>
      <c r="D567" s="42">
        <v>5.5E-2</v>
      </c>
      <c r="E567" s="43">
        <v>13.601895734597159</v>
      </c>
      <c r="F567" s="16" t="s">
        <v>1000</v>
      </c>
    </row>
    <row r="568" spans="1:6" ht="15.6" x14ac:dyDescent="0.3">
      <c r="A568" s="11" t="s">
        <v>1049</v>
      </c>
      <c r="B568" s="19" t="s">
        <v>443</v>
      </c>
      <c r="C568" s="102">
        <v>27.5</v>
      </c>
      <c r="D568" s="42">
        <v>5.5E-2</v>
      </c>
      <c r="E568" s="43">
        <v>26.066350710900476</v>
      </c>
      <c r="F568" s="16" t="s">
        <v>1000</v>
      </c>
    </row>
    <row r="569" spans="1:6" ht="15.6" x14ac:dyDescent="0.3">
      <c r="A569" s="11" t="s">
        <v>1050</v>
      </c>
      <c r="B569" s="19" t="s">
        <v>443</v>
      </c>
      <c r="C569" s="102">
        <v>20.650000000000002</v>
      </c>
      <c r="D569" s="42">
        <v>5.5E-2</v>
      </c>
      <c r="E569" s="43">
        <v>19.573459715639814</v>
      </c>
      <c r="F569" s="16" t="s">
        <v>1000</v>
      </c>
    </row>
    <row r="570" spans="1:6" ht="15.6" x14ac:dyDescent="0.3">
      <c r="A570" s="11" t="s">
        <v>1051</v>
      </c>
      <c r="B570" s="19" t="s">
        <v>442</v>
      </c>
      <c r="C570" s="102">
        <v>19.950000000000003</v>
      </c>
      <c r="D570" s="42">
        <v>5.5E-2</v>
      </c>
      <c r="E570" s="43">
        <v>18.909952606635073</v>
      </c>
      <c r="F570" s="16" t="s">
        <v>1000</v>
      </c>
    </row>
    <row r="571" spans="1:6" ht="15.6" x14ac:dyDescent="0.3">
      <c r="A571" s="11" t="s">
        <v>1052</v>
      </c>
      <c r="B571" s="19" t="s">
        <v>442</v>
      </c>
      <c r="C571" s="102">
        <v>14.950000000000001</v>
      </c>
      <c r="D571" s="42">
        <v>5.5E-2</v>
      </c>
      <c r="E571" s="43">
        <v>14.170616113744078</v>
      </c>
      <c r="F571" s="16" t="s">
        <v>1000</v>
      </c>
    </row>
    <row r="572" spans="1:6" ht="15.6" x14ac:dyDescent="0.3">
      <c r="A572" s="11" t="s">
        <v>1053</v>
      </c>
      <c r="B572" s="19" t="s">
        <v>438</v>
      </c>
      <c r="C572" s="102">
        <v>24.75</v>
      </c>
      <c r="D572" s="42">
        <v>5.5E-2</v>
      </c>
      <c r="E572" s="43">
        <v>23.45971563981043</v>
      </c>
      <c r="F572" s="16" t="s">
        <v>1000</v>
      </c>
    </row>
    <row r="573" spans="1:6" ht="15.6" x14ac:dyDescent="0.3">
      <c r="A573" s="11" t="s">
        <v>1054</v>
      </c>
      <c r="B573" s="19" t="s">
        <v>438</v>
      </c>
      <c r="C573" s="102">
        <v>18.55</v>
      </c>
      <c r="D573" s="42">
        <v>5.5E-2</v>
      </c>
      <c r="E573" s="43">
        <v>17.582938388625593</v>
      </c>
      <c r="F573" s="16" t="s">
        <v>1000</v>
      </c>
    </row>
    <row r="574" spans="1:6" ht="15.6" x14ac:dyDescent="0.3">
      <c r="A574" s="11" t="s">
        <v>1055</v>
      </c>
      <c r="B574" s="19" t="s">
        <v>437</v>
      </c>
      <c r="C574" s="102">
        <v>14.850000000000001</v>
      </c>
      <c r="D574" s="42">
        <v>5.5E-2</v>
      </c>
      <c r="E574" s="43">
        <v>14.075829383886258</v>
      </c>
      <c r="F574" s="16" t="s">
        <v>1000</v>
      </c>
    </row>
    <row r="575" spans="1:6" ht="15.6" x14ac:dyDescent="0.3">
      <c r="A575" s="11" t="s">
        <v>1056</v>
      </c>
      <c r="B575" s="19" t="s">
        <v>437</v>
      </c>
      <c r="C575" s="102">
        <v>11.15</v>
      </c>
      <c r="D575" s="42">
        <v>5.5E-2</v>
      </c>
      <c r="E575" s="43">
        <v>10.568720379146921</v>
      </c>
      <c r="F575" s="16" t="s">
        <v>1000</v>
      </c>
    </row>
    <row r="576" spans="1:6" ht="15.6" x14ac:dyDescent="0.3">
      <c r="A576" s="11" t="s">
        <v>1057</v>
      </c>
      <c r="B576" s="19" t="s">
        <v>439</v>
      </c>
      <c r="C576" s="102">
        <v>26.25</v>
      </c>
      <c r="D576" s="42">
        <v>5.5E-2</v>
      </c>
      <c r="E576" s="43">
        <v>24.881516587677726</v>
      </c>
      <c r="F576" s="16" t="s">
        <v>1000</v>
      </c>
    </row>
    <row r="577" spans="1:6" ht="15.6" x14ac:dyDescent="0.3">
      <c r="A577" s="11" t="s">
        <v>1058</v>
      </c>
      <c r="B577" s="19" t="s">
        <v>440</v>
      </c>
      <c r="C577" s="102">
        <v>26.25</v>
      </c>
      <c r="D577" s="42">
        <v>5.5E-2</v>
      </c>
      <c r="E577" s="43">
        <v>24.881516587677726</v>
      </c>
      <c r="F577" s="16" t="s">
        <v>1000</v>
      </c>
    </row>
    <row r="578" spans="1:6" ht="15.6" x14ac:dyDescent="0.3">
      <c r="A578" s="11" t="s">
        <v>1059</v>
      </c>
      <c r="B578" s="19" t="s">
        <v>441</v>
      </c>
      <c r="C578" s="102">
        <v>26.25</v>
      </c>
      <c r="D578" s="42">
        <v>5.5E-2</v>
      </c>
      <c r="E578" s="43">
        <v>24.881516587677726</v>
      </c>
      <c r="F578" s="16" t="s">
        <v>1000</v>
      </c>
    </row>
    <row r="579" spans="1:6" ht="15.6" x14ac:dyDescent="0.3">
      <c r="A579" s="11" t="s">
        <v>1060</v>
      </c>
      <c r="B579" s="19" t="s">
        <v>452</v>
      </c>
      <c r="C579" s="102">
        <v>13.55</v>
      </c>
      <c r="D579" s="42">
        <v>5.5E-2</v>
      </c>
      <c r="E579" s="43">
        <v>12.843601895734599</v>
      </c>
      <c r="F579" s="16" t="s">
        <v>1000</v>
      </c>
    </row>
    <row r="580" spans="1:6" ht="15.6" x14ac:dyDescent="0.3">
      <c r="A580" s="11" t="s">
        <v>1061</v>
      </c>
      <c r="B580" s="19" t="s">
        <v>452</v>
      </c>
      <c r="C580" s="102">
        <v>10.15</v>
      </c>
      <c r="D580" s="42">
        <v>5.5E-2</v>
      </c>
      <c r="E580" s="43">
        <v>9.6208530805687218</v>
      </c>
      <c r="F580" s="16" t="s">
        <v>1000</v>
      </c>
    </row>
    <row r="581" spans="1:6" ht="15.6" x14ac:dyDescent="0.3">
      <c r="A581" s="11" t="s">
        <v>1062</v>
      </c>
      <c r="B581" s="19" t="s">
        <v>454</v>
      </c>
      <c r="C581" s="102">
        <v>13.5</v>
      </c>
      <c r="D581" s="42">
        <v>5.5E-2</v>
      </c>
      <c r="E581" s="43">
        <v>12.796208530805687</v>
      </c>
      <c r="F581" s="16" t="s">
        <v>1000</v>
      </c>
    </row>
    <row r="582" spans="1:6" ht="15.6" x14ac:dyDescent="0.3">
      <c r="A582" s="11" t="s">
        <v>1063</v>
      </c>
      <c r="B582" s="19" t="s">
        <v>454</v>
      </c>
      <c r="C582" s="102">
        <v>10.100000000000001</v>
      </c>
      <c r="D582" s="42">
        <v>5.5E-2</v>
      </c>
      <c r="E582" s="43">
        <v>9.573459715639812</v>
      </c>
      <c r="F582" s="16" t="s">
        <v>1000</v>
      </c>
    </row>
    <row r="583" spans="1:6" ht="15.6" x14ac:dyDescent="0.3">
      <c r="A583" s="11" t="s">
        <v>1064</v>
      </c>
      <c r="B583" s="19" t="s">
        <v>451</v>
      </c>
      <c r="C583" s="102">
        <v>13.55</v>
      </c>
      <c r="D583" s="42">
        <v>5.5E-2</v>
      </c>
      <c r="E583" s="43">
        <v>12.843601895734599</v>
      </c>
      <c r="F583" s="16" t="s">
        <v>1000</v>
      </c>
    </row>
    <row r="584" spans="1:6" ht="15.6" x14ac:dyDescent="0.3">
      <c r="A584" s="11" t="s">
        <v>1065</v>
      </c>
      <c r="B584" s="19" t="s">
        <v>451</v>
      </c>
      <c r="C584" s="102">
        <v>10.15</v>
      </c>
      <c r="D584" s="42">
        <v>5.5E-2</v>
      </c>
      <c r="E584" s="43">
        <v>9.6208530805687218</v>
      </c>
      <c r="F584" s="16" t="s">
        <v>1000</v>
      </c>
    </row>
    <row r="585" spans="1:6" ht="15.6" x14ac:dyDescent="0.3">
      <c r="A585" s="11" t="s">
        <v>1066</v>
      </c>
      <c r="B585" s="19" t="s">
        <v>455</v>
      </c>
      <c r="C585" s="102">
        <v>13.55</v>
      </c>
      <c r="D585" s="42">
        <v>5.5E-2</v>
      </c>
      <c r="E585" s="43">
        <v>12.843601895734599</v>
      </c>
      <c r="F585" s="16" t="s">
        <v>1000</v>
      </c>
    </row>
    <row r="586" spans="1:6" ht="15.6" x14ac:dyDescent="0.3">
      <c r="A586" s="11" t="s">
        <v>1067</v>
      </c>
      <c r="B586" s="19" t="s">
        <v>455</v>
      </c>
      <c r="C586" s="102">
        <v>10.15</v>
      </c>
      <c r="D586" s="42">
        <v>5.5E-2</v>
      </c>
      <c r="E586" s="43">
        <v>9.6208530805687218</v>
      </c>
      <c r="F586" s="16" t="s">
        <v>1000</v>
      </c>
    </row>
    <row r="587" spans="1:6" ht="15.6" x14ac:dyDescent="0.3">
      <c r="A587" s="11" t="s">
        <v>1068</v>
      </c>
      <c r="B587" s="19" t="s">
        <v>456</v>
      </c>
      <c r="C587" s="102">
        <v>13.55</v>
      </c>
      <c r="D587" s="42">
        <v>5.5E-2</v>
      </c>
      <c r="E587" s="43">
        <v>12.843601895734599</v>
      </c>
      <c r="F587" s="16" t="s">
        <v>1000</v>
      </c>
    </row>
    <row r="588" spans="1:6" ht="15.6" x14ac:dyDescent="0.3">
      <c r="A588" s="11" t="s">
        <v>1069</v>
      </c>
      <c r="B588" s="19" t="s">
        <v>456</v>
      </c>
      <c r="C588" s="102">
        <v>10.15</v>
      </c>
      <c r="D588" s="42">
        <v>5.5E-2</v>
      </c>
      <c r="E588" s="43">
        <v>9.6208530805687218</v>
      </c>
      <c r="F588" s="16" t="s">
        <v>1000</v>
      </c>
    </row>
    <row r="589" spans="1:6" ht="15.6" x14ac:dyDescent="0.3">
      <c r="A589" s="11" t="s">
        <v>1070</v>
      </c>
      <c r="B589" s="19" t="s">
        <v>458</v>
      </c>
      <c r="C589" s="102">
        <v>12.4</v>
      </c>
      <c r="D589" s="42">
        <v>5.5E-2</v>
      </c>
      <c r="E589" s="43">
        <v>11.753554502369669</v>
      </c>
      <c r="F589" s="16" t="s">
        <v>1000</v>
      </c>
    </row>
    <row r="590" spans="1:6" ht="15.6" x14ac:dyDescent="0.3">
      <c r="A590" s="11" t="s">
        <v>1071</v>
      </c>
      <c r="B590" s="19" t="s">
        <v>458</v>
      </c>
      <c r="C590" s="102">
        <v>9.3000000000000007</v>
      </c>
      <c r="D590" s="42">
        <v>5.5E-2</v>
      </c>
      <c r="E590" s="43">
        <v>8.8151658767772521</v>
      </c>
      <c r="F590" s="16" t="s">
        <v>1000</v>
      </c>
    </row>
    <row r="591" spans="1:6" ht="15.6" x14ac:dyDescent="0.3">
      <c r="A591" s="11" t="s">
        <v>1072</v>
      </c>
      <c r="B591" s="19" t="s">
        <v>453</v>
      </c>
      <c r="C591" s="102">
        <v>15.9</v>
      </c>
      <c r="D591" s="42">
        <v>5.5E-2</v>
      </c>
      <c r="E591" s="43">
        <v>15.071090047393366</v>
      </c>
      <c r="F591" s="16" t="s">
        <v>1000</v>
      </c>
    </row>
    <row r="592" spans="1:6" ht="15.6" x14ac:dyDescent="0.3">
      <c r="A592" s="11" t="s">
        <v>1073</v>
      </c>
      <c r="B592" s="19" t="s">
        <v>453</v>
      </c>
      <c r="C592" s="102">
        <v>11.9</v>
      </c>
      <c r="D592" s="42">
        <v>5.5E-2</v>
      </c>
      <c r="E592" s="43">
        <v>11.279620853080569</v>
      </c>
      <c r="F592" s="16" t="s">
        <v>1000</v>
      </c>
    </row>
    <row r="593" spans="1:6" ht="15.6" x14ac:dyDescent="0.3">
      <c r="A593" s="11" t="s">
        <v>1074</v>
      </c>
      <c r="B593" s="19" t="s">
        <v>460</v>
      </c>
      <c r="C593" s="102">
        <v>13.850000000000001</v>
      </c>
      <c r="D593" s="42">
        <v>5.5E-2</v>
      </c>
      <c r="E593" s="43">
        <v>13.127962085308059</v>
      </c>
      <c r="F593" s="16" t="s">
        <v>1000</v>
      </c>
    </row>
    <row r="594" spans="1:6" ht="15.6" x14ac:dyDescent="0.3">
      <c r="A594" s="11" t="s">
        <v>1075</v>
      </c>
      <c r="B594" s="19" t="s">
        <v>460</v>
      </c>
      <c r="C594" s="102">
        <v>10.4</v>
      </c>
      <c r="D594" s="42">
        <v>5.5E-2</v>
      </c>
      <c r="E594" s="43">
        <v>9.8578199052132707</v>
      </c>
      <c r="F594" s="16" t="s">
        <v>1000</v>
      </c>
    </row>
    <row r="595" spans="1:6" ht="15.6" x14ac:dyDescent="0.3">
      <c r="A595" s="11" t="s">
        <v>1076</v>
      </c>
      <c r="B595" s="19" t="s">
        <v>445</v>
      </c>
      <c r="C595" s="102">
        <v>18.7</v>
      </c>
      <c r="D595" s="42">
        <v>5.5E-2</v>
      </c>
      <c r="E595" s="43">
        <v>17.725118483412324</v>
      </c>
      <c r="F595" s="16" t="s">
        <v>1000</v>
      </c>
    </row>
    <row r="596" spans="1:6" ht="15.6" x14ac:dyDescent="0.3">
      <c r="A596" s="11" t="s">
        <v>1077</v>
      </c>
      <c r="B596" s="19" t="s">
        <v>445</v>
      </c>
      <c r="C596" s="102">
        <v>14.05</v>
      </c>
      <c r="D596" s="42">
        <v>5.5E-2</v>
      </c>
      <c r="E596" s="43">
        <v>13.317535545023699</v>
      </c>
      <c r="F596" s="16" t="s">
        <v>1000</v>
      </c>
    </row>
    <row r="597" spans="1:6" ht="15.6" x14ac:dyDescent="0.3">
      <c r="A597" s="11" t="s">
        <v>1078</v>
      </c>
      <c r="B597" s="19" t="s">
        <v>446</v>
      </c>
      <c r="C597" s="102">
        <v>18</v>
      </c>
      <c r="D597" s="42">
        <v>5.5E-2</v>
      </c>
      <c r="E597" s="43">
        <v>17.061611374407583</v>
      </c>
      <c r="F597" s="16" t="s">
        <v>1000</v>
      </c>
    </row>
    <row r="598" spans="1:6" ht="15.6" x14ac:dyDescent="0.3">
      <c r="A598" s="11" t="s">
        <v>1079</v>
      </c>
      <c r="B598" s="19" t="s">
        <v>446</v>
      </c>
      <c r="C598" s="102">
        <v>13.5</v>
      </c>
      <c r="D598" s="42">
        <v>5.5E-2</v>
      </c>
      <c r="E598" s="43">
        <v>12.796208530805687</v>
      </c>
      <c r="F598" s="16" t="s">
        <v>1000</v>
      </c>
    </row>
    <row r="599" spans="1:6" ht="15.6" x14ac:dyDescent="0.3">
      <c r="A599" s="11" t="s">
        <v>1080</v>
      </c>
      <c r="B599" s="19" t="s">
        <v>447</v>
      </c>
      <c r="C599" s="102">
        <v>19.55</v>
      </c>
      <c r="D599" s="42">
        <v>5.5E-2</v>
      </c>
      <c r="E599" s="43">
        <v>18.530805687203792</v>
      </c>
      <c r="F599" s="16" t="s">
        <v>1000</v>
      </c>
    </row>
    <row r="600" spans="1:6" ht="15.6" x14ac:dyDescent="0.3">
      <c r="A600" s="11" t="s">
        <v>1081</v>
      </c>
      <c r="B600" s="19" t="s">
        <v>447</v>
      </c>
      <c r="C600" s="102">
        <v>14.65</v>
      </c>
      <c r="D600" s="42">
        <v>5.5E-2</v>
      </c>
      <c r="E600" s="43">
        <v>13.886255924170618</v>
      </c>
      <c r="F600" s="16" t="s">
        <v>1000</v>
      </c>
    </row>
    <row r="601" spans="1:6" ht="15.6" x14ac:dyDescent="0.3">
      <c r="A601" s="11" t="s">
        <v>1082</v>
      </c>
      <c r="B601" s="19" t="s">
        <v>448</v>
      </c>
      <c r="C601" s="102">
        <v>21.200000000000003</v>
      </c>
      <c r="D601" s="42">
        <v>5.5E-2</v>
      </c>
      <c r="E601" s="43">
        <v>20.094786729857823</v>
      </c>
      <c r="F601" s="16" t="s">
        <v>1000</v>
      </c>
    </row>
    <row r="602" spans="1:6" ht="15.6" x14ac:dyDescent="0.3">
      <c r="A602" s="11" t="s">
        <v>1083</v>
      </c>
      <c r="B602" s="19" t="s">
        <v>448</v>
      </c>
      <c r="C602" s="102">
        <v>15.9</v>
      </c>
      <c r="D602" s="42">
        <v>5.5E-2</v>
      </c>
      <c r="E602" s="43">
        <v>15.071090047393366</v>
      </c>
      <c r="F602" s="16" t="s">
        <v>1000</v>
      </c>
    </row>
    <row r="603" spans="1:6" ht="15.6" x14ac:dyDescent="0.3">
      <c r="A603" s="11" t="s">
        <v>1084</v>
      </c>
      <c r="B603" s="19" t="s">
        <v>449</v>
      </c>
      <c r="C603" s="102">
        <v>18.25</v>
      </c>
      <c r="D603" s="42">
        <v>5.5E-2</v>
      </c>
      <c r="E603" s="43">
        <v>17.298578199052134</v>
      </c>
      <c r="F603" s="16" t="s">
        <v>1000</v>
      </c>
    </row>
    <row r="604" spans="1:6" ht="15.6" x14ac:dyDescent="0.3">
      <c r="A604" s="11" t="s">
        <v>1085</v>
      </c>
      <c r="B604" s="19" t="s">
        <v>449</v>
      </c>
      <c r="C604" s="102">
        <v>13.700000000000001</v>
      </c>
      <c r="D604" s="42">
        <v>5.5E-2</v>
      </c>
      <c r="E604" s="43">
        <v>12.985781990521328</v>
      </c>
      <c r="F604" s="16" t="s">
        <v>1000</v>
      </c>
    </row>
    <row r="605" spans="1:6" ht="15.6" x14ac:dyDescent="0.3">
      <c r="A605" s="11" t="s">
        <v>1086</v>
      </c>
      <c r="B605" s="19" t="s">
        <v>450</v>
      </c>
      <c r="C605" s="102">
        <v>13.4</v>
      </c>
      <c r="D605" s="37">
        <v>5.5E-2</v>
      </c>
      <c r="E605" s="38">
        <v>12.701421800947868</v>
      </c>
      <c r="F605" s="16" t="s">
        <v>1000</v>
      </c>
    </row>
    <row r="606" spans="1:6" ht="15.6" x14ac:dyDescent="0.3">
      <c r="A606" s="11" t="s">
        <v>1087</v>
      </c>
      <c r="B606" s="19" t="s">
        <v>450</v>
      </c>
      <c r="C606" s="102">
        <v>17.850000000000001</v>
      </c>
      <c r="D606" s="37">
        <v>5.5E-2</v>
      </c>
      <c r="E606" s="38">
        <v>16.919431279620856</v>
      </c>
      <c r="F606" s="16" t="s">
        <v>1000</v>
      </c>
    </row>
    <row r="607" spans="1:6" ht="15.6" x14ac:dyDescent="0.3">
      <c r="A607" s="11" t="s">
        <v>1088</v>
      </c>
      <c r="B607" s="19" t="s">
        <v>461</v>
      </c>
      <c r="C607" s="102">
        <v>12.200000000000001</v>
      </c>
      <c r="D607" s="42">
        <v>5.5E-2</v>
      </c>
      <c r="E607" s="43">
        <v>11.56398104265403</v>
      </c>
      <c r="F607" s="16" t="s">
        <v>1000</v>
      </c>
    </row>
    <row r="608" spans="1:6" ht="15.6" x14ac:dyDescent="0.3">
      <c r="A608" s="11" t="s">
        <v>1089</v>
      </c>
      <c r="B608" s="19" t="s">
        <v>463</v>
      </c>
      <c r="C608" s="102">
        <v>13.450000000000001</v>
      </c>
      <c r="D608" s="42">
        <v>5.5E-2</v>
      </c>
      <c r="E608" s="43">
        <v>12.748815165876779</v>
      </c>
      <c r="F608" s="16" t="s">
        <v>1000</v>
      </c>
    </row>
    <row r="609" spans="1:6" ht="15.6" x14ac:dyDescent="0.3">
      <c r="A609" s="11" t="s">
        <v>1090</v>
      </c>
      <c r="B609" s="19" t="s">
        <v>464</v>
      </c>
      <c r="C609" s="102">
        <v>11.9</v>
      </c>
      <c r="D609" s="42">
        <v>5.5E-2</v>
      </c>
      <c r="E609" s="43">
        <v>11.279620853080569</v>
      </c>
      <c r="F609" s="16" t="s">
        <v>1000</v>
      </c>
    </row>
    <row r="610" spans="1:6" ht="15.6" x14ac:dyDescent="0.3">
      <c r="A610" s="11" t="s">
        <v>1091</v>
      </c>
      <c r="B610" s="19" t="s">
        <v>465</v>
      </c>
      <c r="C610" s="102">
        <v>12.3</v>
      </c>
      <c r="D610" s="42">
        <v>5.5E-2</v>
      </c>
      <c r="E610" s="43">
        <v>11.658767772511849</v>
      </c>
      <c r="F610" s="16" t="s">
        <v>1000</v>
      </c>
    </row>
    <row r="611" spans="1:6" ht="15.6" x14ac:dyDescent="0.3">
      <c r="A611" s="11" t="s">
        <v>1092</v>
      </c>
      <c r="B611" s="19" t="s">
        <v>462</v>
      </c>
      <c r="C611" s="102">
        <v>12.200000000000001</v>
      </c>
      <c r="D611" s="42">
        <v>5.5E-2</v>
      </c>
      <c r="E611" s="43">
        <v>11.56398104265403</v>
      </c>
      <c r="F611" s="16" t="s">
        <v>1000</v>
      </c>
    </row>
    <row r="612" spans="1:6" ht="15.6" x14ac:dyDescent="0.3">
      <c r="A612" s="11" t="s">
        <v>1093</v>
      </c>
      <c r="B612" s="19" t="s">
        <v>466</v>
      </c>
      <c r="C612" s="102">
        <v>12.200000000000001</v>
      </c>
      <c r="D612" s="42">
        <v>5.5E-2</v>
      </c>
      <c r="E612" s="43">
        <v>11.56398104265403</v>
      </c>
      <c r="F612" s="16" t="s">
        <v>1000</v>
      </c>
    </row>
    <row r="613" spans="1:6" ht="15.6" x14ac:dyDescent="0.3">
      <c r="A613" s="11" t="s">
        <v>1094</v>
      </c>
      <c r="B613" s="19" t="s">
        <v>469</v>
      </c>
      <c r="C613" s="102">
        <v>21.700000000000003</v>
      </c>
      <c r="D613" s="42">
        <v>5.5E-2</v>
      </c>
      <c r="E613" s="43">
        <v>20.568720379146924</v>
      </c>
      <c r="F613" s="16" t="s">
        <v>1000</v>
      </c>
    </row>
    <row r="614" spans="1:6" ht="15.6" x14ac:dyDescent="0.3">
      <c r="A614" s="11" t="s">
        <v>1095</v>
      </c>
      <c r="B614" s="19" t="s">
        <v>469</v>
      </c>
      <c r="C614" s="102">
        <v>16.3</v>
      </c>
      <c r="D614" s="42">
        <v>5.5E-2</v>
      </c>
      <c r="E614" s="43">
        <v>15.450236966824646</v>
      </c>
      <c r="F614" s="16" t="s">
        <v>1000</v>
      </c>
    </row>
    <row r="615" spans="1:6" ht="15.6" x14ac:dyDescent="0.3">
      <c r="A615" s="11" t="s">
        <v>1096</v>
      </c>
      <c r="B615" s="19" t="s">
        <v>470</v>
      </c>
      <c r="C615" s="102">
        <v>20.700000000000003</v>
      </c>
      <c r="D615" s="42">
        <v>5.5E-2</v>
      </c>
      <c r="E615" s="43">
        <v>19.620853080568725</v>
      </c>
      <c r="F615" s="16" t="s">
        <v>1000</v>
      </c>
    </row>
    <row r="616" spans="1:6" ht="15.6" x14ac:dyDescent="0.3">
      <c r="A616" s="11" t="s">
        <v>1097</v>
      </c>
      <c r="B616" s="19" t="s">
        <v>470</v>
      </c>
      <c r="C616" s="102">
        <v>15.5</v>
      </c>
      <c r="D616" s="42">
        <v>5.5E-2</v>
      </c>
      <c r="E616" s="43">
        <v>14.691943127962086</v>
      </c>
      <c r="F616" s="16" t="s">
        <v>1000</v>
      </c>
    </row>
    <row r="617" spans="1:6" ht="15.6" x14ac:dyDescent="0.3">
      <c r="A617" s="11" t="s">
        <v>1098</v>
      </c>
      <c r="B617" s="19" t="s">
        <v>471</v>
      </c>
      <c r="C617" s="102">
        <v>21.85</v>
      </c>
      <c r="D617" s="42">
        <v>5.5E-2</v>
      </c>
      <c r="E617" s="43">
        <v>20.710900473933652</v>
      </c>
      <c r="F617" s="16" t="s">
        <v>1000</v>
      </c>
    </row>
    <row r="618" spans="1:6" ht="15.6" x14ac:dyDescent="0.3">
      <c r="A618" s="11" t="s">
        <v>1099</v>
      </c>
      <c r="B618" s="19" t="s">
        <v>471</v>
      </c>
      <c r="C618" s="102">
        <v>16.400000000000002</v>
      </c>
      <c r="D618" s="42">
        <v>5.5E-2</v>
      </c>
      <c r="E618" s="43">
        <v>15.545023696682467</v>
      </c>
      <c r="F618" s="16" t="s">
        <v>1000</v>
      </c>
    </row>
    <row r="619" spans="1:6" ht="15.6" x14ac:dyDescent="0.3">
      <c r="A619" s="11" t="s">
        <v>1100</v>
      </c>
      <c r="B619" s="19" t="s">
        <v>468</v>
      </c>
      <c r="C619" s="102">
        <v>21.3</v>
      </c>
      <c r="D619" s="42">
        <v>5.5E-2</v>
      </c>
      <c r="E619" s="43">
        <v>20.189573459715643</v>
      </c>
      <c r="F619" s="16" t="s">
        <v>1000</v>
      </c>
    </row>
    <row r="620" spans="1:6" ht="15.6" x14ac:dyDescent="0.3">
      <c r="A620" s="11" t="s">
        <v>1101</v>
      </c>
      <c r="B620" s="19" t="s">
        <v>468</v>
      </c>
      <c r="C620" s="102">
        <v>15.950000000000001</v>
      </c>
      <c r="D620" s="42">
        <v>5.5E-2</v>
      </c>
      <c r="E620" s="43">
        <v>15.118483412322277</v>
      </c>
      <c r="F620" s="16" t="s">
        <v>1000</v>
      </c>
    </row>
    <row r="621" spans="1:6" ht="15.6" x14ac:dyDescent="0.3">
      <c r="A621" s="11" t="s">
        <v>1102</v>
      </c>
      <c r="B621" s="19" t="s">
        <v>467</v>
      </c>
      <c r="C621" s="102">
        <v>21.3</v>
      </c>
      <c r="D621" s="42">
        <v>5.5E-2</v>
      </c>
      <c r="E621" s="43">
        <v>20.189573459715643</v>
      </c>
      <c r="F621" s="16" t="s">
        <v>1000</v>
      </c>
    </row>
    <row r="622" spans="1:6" ht="15.6" x14ac:dyDescent="0.3">
      <c r="A622" s="11" t="s">
        <v>1103</v>
      </c>
      <c r="B622" s="19" t="s">
        <v>467</v>
      </c>
      <c r="C622" s="102">
        <v>15.950000000000001</v>
      </c>
      <c r="D622" s="42">
        <v>5.5E-2</v>
      </c>
      <c r="E622" s="43">
        <v>15.118483412322277</v>
      </c>
      <c r="F622" s="16" t="s">
        <v>1000</v>
      </c>
    </row>
    <row r="623" spans="1:6" ht="15.6" x14ac:dyDescent="0.3">
      <c r="A623" s="11" t="s">
        <v>1104</v>
      </c>
      <c r="B623" s="19" t="s">
        <v>472</v>
      </c>
      <c r="C623" s="102">
        <v>15.950000000000001</v>
      </c>
      <c r="D623" s="37">
        <v>5.5E-2</v>
      </c>
      <c r="E623" s="38">
        <v>15.118483412322277</v>
      </c>
      <c r="F623" s="16" t="s">
        <v>1000</v>
      </c>
    </row>
    <row r="624" spans="1:6" ht="15.6" x14ac:dyDescent="0.3">
      <c r="A624" s="11" t="s">
        <v>1105</v>
      </c>
      <c r="B624" s="19" t="s">
        <v>472</v>
      </c>
      <c r="C624" s="102">
        <v>21.3</v>
      </c>
      <c r="D624" s="37">
        <v>5.5E-2</v>
      </c>
      <c r="E624" s="38">
        <v>20.189573459715643</v>
      </c>
      <c r="F624" s="16" t="s">
        <v>1000</v>
      </c>
    </row>
    <row r="625" spans="1:6" ht="15.6" x14ac:dyDescent="0.3">
      <c r="A625" s="11" t="s">
        <v>1106</v>
      </c>
      <c r="B625" s="19" t="s">
        <v>477</v>
      </c>
      <c r="C625" s="102">
        <v>11.3</v>
      </c>
      <c r="D625" s="42">
        <v>5.5E-2</v>
      </c>
      <c r="E625" s="43">
        <v>10.71090047393365</v>
      </c>
      <c r="F625" s="16" t="s">
        <v>1000</v>
      </c>
    </row>
    <row r="626" spans="1:6" ht="15.6" x14ac:dyDescent="0.3">
      <c r="A626" s="11" t="s">
        <v>1107</v>
      </c>
      <c r="B626" s="19" t="s">
        <v>474</v>
      </c>
      <c r="C626" s="102">
        <v>11.5</v>
      </c>
      <c r="D626" s="42">
        <v>5.5E-2</v>
      </c>
      <c r="E626" s="43">
        <v>10.900473933649289</v>
      </c>
      <c r="F626" s="16" t="s">
        <v>1000</v>
      </c>
    </row>
    <row r="627" spans="1:6" ht="15.6" x14ac:dyDescent="0.3">
      <c r="A627" s="11" t="s">
        <v>1108</v>
      </c>
      <c r="B627" s="19" t="s">
        <v>476</v>
      </c>
      <c r="C627" s="102">
        <v>11.5</v>
      </c>
      <c r="D627" s="42">
        <v>5.5E-2</v>
      </c>
      <c r="E627" s="43">
        <v>10.900473933649289</v>
      </c>
      <c r="F627" s="16" t="s">
        <v>1000</v>
      </c>
    </row>
    <row r="628" spans="1:6" ht="15.6" x14ac:dyDescent="0.3">
      <c r="A628" s="11" t="s">
        <v>1109</v>
      </c>
      <c r="B628" s="19" t="s">
        <v>473</v>
      </c>
      <c r="C628" s="102">
        <v>11.700000000000001</v>
      </c>
      <c r="D628" s="42">
        <v>5.5E-2</v>
      </c>
      <c r="E628" s="43">
        <v>11.09004739336493</v>
      </c>
      <c r="F628" s="16" t="s">
        <v>1000</v>
      </c>
    </row>
    <row r="629" spans="1:6" ht="15.6" x14ac:dyDescent="0.3">
      <c r="A629" s="11" t="s">
        <v>1110</v>
      </c>
      <c r="B629" s="19" t="s">
        <v>475</v>
      </c>
      <c r="C629" s="102">
        <v>11.350000000000001</v>
      </c>
      <c r="D629" s="42">
        <v>5.5E-2</v>
      </c>
      <c r="E629" s="43">
        <v>10.758293838862562</v>
      </c>
      <c r="F629" s="16" t="s">
        <v>1000</v>
      </c>
    </row>
    <row r="630" spans="1:6" ht="15.6" x14ac:dyDescent="0.3">
      <c r="A630" s="11" t="s">
        <v>1111</v>
      </c>
      <c r="B630" s="19" t="s">
        <v>478</v>
      </c>
      <c r="C630" s="102">
        <v>11.350000000000001</v>
      </c>
      <c r="D630" s="42">
        <v>5.5E-2</v>
      </c>
      <c r="E630" s="43">
        <v>10.758293838862562</v>
      </c>
      <c r="F630" s="16" t="s">
        <v>1000</v>
      </c>
    </row>
    <row r="631" spans="1:6" ht="15.6" x14ac:dyDescent="0.3">
      <c r="A631" s="11" t="s">
        <v>1112</v>
      </c>
      <c r="B631" s="19" t="s">
        <v>482</v>
      </c>
      <c r="C631" s="102">
        <v>18.900000000000002</v>
      </c>
      <c r="D631" s="42">
        <v>5.5E-2</v>
      </c>
      <c r="E631" s="43">
        <v>17.914691943127966</v>
      </c>
      <c r="F631" s="16" t="s">
        <v>1000</v>
      </c>
    </row>
    <row r="632" spans="1:6" ht="15.6" x14ac:dyDescent="0.3">
      <c r="A632" s="11" t="s">
        <v>1113</v>
      </c>
      <c r="B632" s="19" t="s">
        <v>482</v>
      </c>
      <c r="C632" s="102">
        <v>14.200000000000001</v>
      </c>
      <c r="D632" s="42">
        <v>5.5E-2</v>
      </c>
      <c r="E632" s="43">
        <v>13.459715639810428</v>
      </c>
      <c r="F632" s="16" t="s">
        <v>1000</v>
      </c>
    </row>
    <row r="633" spans="1:6" ht="15.6" x14ac:dyDescent="0.3">
      <c r="A633" s="11" t="s">
        <v>1114</v>
      </c>
      <c r="B633" s="19" t="s">
        <v>480</v>
      </c>
      <c r="C633" s="102">
        <v>19.55</v>
      </c>
      <c r="D633" s="42">
        <v>5.5E-2</v>
      </c>
      <c r="E633" s="43">
        <v>18.530805687203792</v>
      </c>
      <c r="F633" s="16" t="s">
        <v>1000</v>
      </c>
    </row>
    <row r="634" spans="1:6" ht="15.6" x14ac:dyDescent="0.3">
      <c r="A634" s="11" t="s">
        <v>1115</v>
      </c>
      <c r="B634" s="19" t="s">
        <v>480</v>
      </c>
      <c r="C634" s="102">
        <v>14.65</v>
      </c>
      <c r="D634" s="42">
        <v>5.5E-2</v>
      </c>
      <c r="E634" s="43">
        <v>13.886255924170618</v>
      </c>
      <c r="F634" s="16" t="s">
        <v>1000</v>
      </c>
    </row>
    <row r="635" spans="1:6" ht="15.6" x14ac:dyDescent="0.3">
      <c r="A635" s="11" t="s">
        <v>1116</v>
      </c>
      <c r="B635" s="19" t="s">
        <v>481</v>
      </c>
      <c r="C635" s="102">
        <v>19.55</v>
      </c>
      <c r="D635" s="42">
        <v>5.5E-2</v>
      </c>
      <c r="E635" s="43">
        <v>18.530805687203792</v>
      </c>
      <c r="F635" s="16" t="s">
        <v>1000</v>
      </c>
    </row>
    <row r="636" spans="1:6" ht="15.6" x14ac:dyDescent="0.3">
      <c r="A636" s="11" t="s">
        <v>1117</v>
      </c>
      <c r="B636" s="19" t="s">
        <v>481</v>
      </c>
      <c r="C636" s="102">
        <v>14.65</v>
      </c>
      <c r="D636" s="42">
        <v>5.5E-2</v>
      </c>
      <c r="E636" s="43">
        <v>13.886255924170618</v>
      </c>
      <c r="F636" s="16" t="s">
        <v>1000</v>
      </c>
    </row>
    <row r="637" spans="1:6" ht="15.6" x14ac:dyDescent="0.3">
      <c r="A637" s="11" t="s">
        <v>1118</v>
      </c>
      <c r="B637" s="19" t="s">
        <v>479</v>
      </c>
      <c r="C637" s="102">
        <v>19.650000000000002</v>
      </c>
      <c r="D637" s="42">
        <v>5.5E-2</v>
      </c>
      <c r="E637" s="43">
        <v>18.625592417061615</v>
      </c>
      <c r="F637" s="16" t="s">
        <v>1000</v>
      </c>
    </row>
    <row r="638" spans="1:6" ht="15.6" x14ac:dyDescent="0.3">
      <c r="A638" s="11" t="s">
        <v>1119</v>
      </c>
      <c r="B638" s="19" t="s">
        <v>479</v>
      </c>
      <c r="C638" s="102">
        <v>14.75</v>
      </c>
      <c r="D638" s="42">
        <v>5.5E-2</v>
      </c>
      <c r="E638" s="43">
        <v>13.981042654028437</v>
      </c>
      <c r="F638" s="16" t="s">
        <v>1000</v>
      </c>
    </row>
    <row r="639" spans="1:6" ht="15.6" x14ac:dyDescent="0.3">
      <c r="A639" s="11" t="s">
        <v>1120</v>
      </c>
      <c r="B639" s="19" t="s">
        <v>483</v>
      </c>
      <c r="C639" s="102">
        <v>18.900000000000002</v>
      </c>
      <c r="D639" s="42">
        <v>5.5E-2</v>
      </c>
      <c r="E639" s="43">
        <v>17.914691943127966</v>
      </c>
      <c r="F639" s="16" t="s">
        <v>1000</v>
      </c>
    </row>
    <row r="640" spans="1:6" ht="15.6" x14ac:dyDescent="0.3">
      <c r="A640" s="11" t="s">
        <v>1121</v>
      </c>
      <c r="B640" s="19" t="s">
        <v>483</v>
      </c>
      <c r="C640" s="102">
        <v>14.200000000000001</v>
      </c>
      <c r="D640" s="42">
        <v>5.5E-2</v>
      </c>
      <c r="E640" s="43">
        <v>13.459715639810428</v>
      </c>
      <c r="F640" s="16" t="s">
        <v>1000</v>
      </c>
    </row>
    <row r="641" spans="1:6" ht="15.6" x14ac:dyDescent="0.3">
      <c r="A641" s="11" t="s">
        <v>1122</v>
      </c>
      <c r="B641" s="19" t="s">
        <v>489</v>
      </c>
      <c r="C641" s="102">
        <v>11.3</v>
      </c>
      <c r="D641" s="42">
        <v>5.5E-2</v>
      </c>
      <c r="E641" s="43">
        <v>10.71090047393365</v>
      </c>
      <c r="F641" s="16" t="s">
        <v>1000</v>
      </c>
    </row>
    <row r="642" spans="1:6" ht="15.6" x14ac:dyDescent="0.3">
      <c r="A642" s="11" t="s">
        <v>1123</v>
      </c>
      <c r="B642" s="19" t="s">
        <v>487</v>
      </c>
      <c r="C642" s="102">
        <v>11.55</v>
      </c>
      <c r="D642" s="42">
        <v>5.5E-2</v>
      </c>
      <c r="E642" s="43">
        <v>10.947867298578201</v>
      </c>
      <c r="F642" s="16" t="s">
        <v>1000</v>
      </c>
    </row>
    <row r="643" spans="1:6" ht="15.6" x14ac:dyDescent="0.3">
      <c r="A643" s="11" t="s">
        <v>1124</v>
      </c>
      <c r="B643" s="19" t="s">
        <v>493</v>
      </c>
      <c r="C643" s="102">
        <v>11.100000000000001</v>
      </c>
      <c r="D643" s="42">
        <v>5.5E-2</v>
      </c>
      <c r="E643" s="43">
        <v>10.521327014218011</v>
      </c>
      <c r="F643" s="16" t="s">
        <v>1000</v>
      </c>
    </row>
    <row r="644" spans="1:6" ht="15.6" x14ac:dyDescent="0.3">
      <c r="A644" s="11" t="s">
        <v>1125</v>
      </c>
      <c r="B644" s="19" t="s">
        <v>485</v>
      </c>
      <c r="C644" s="102">
        <v>11.3</v>
      </c>
      <c r="D644" s="42">
        <v>5.5E-2</v>
      </c>
      <c r="E644" s="43">
        <v>10.71090047393365</v>
      </c>
      <c r="F644" s="16" t="s">
        <v>1000</v>
      </c>
    </row>
    <row r="645" spans="1:6" ht="15.6" x14ac:dyDescent="0.3">
      <c r="A645" s="11" t="s">
        <v>1126</v>
      </c>
      <c r="B645" s="19" t="s">
        <v>491</v>
      </c>
      <c r="C645" s="102">
        <v>11.100000000000001</v>
      </c>
      <c r="D645" s="42">
        <v>5.5E-2</v>
      </c>
      <c r="E645" s="43">
        <v>10.521327014218011</v>
      </c>
      <c r="F645" s="16" t="s">
        <v>1000</v>
      </c>
    </row>
    <row r="646" spans="1:6" ht="15.6" x14ac:dyDescent="0.3">
      <c r="A646" s="11" t="s">
        <v>1127</v>
      </c>
      <c r="B646" s="19" t="s">
        <v>1128</v>
      </c>
      <c r="C646" s="102">
        <v>10.15</v>
      </c>
      <c r="D646" s="42">
        <v>5.5E-2</v>
      </c>
      <c r="E646" s="43">
        <v>9.6208530805687218</v>
      </c>
      <c r="F646" s="16" t="s">
        <v>1000</v>
      </c>
    </row>
    <row r="647" spans="1:6" ht="15.6" x14ac:dyDescent="0.3">
      <c r="A647" s="11" t="s">
        <v>1129</v>
      </c>
      <c r="B647" s="19" t="s">
        <v>1130</v>
      </c>
      <c r="C647" s="102">
        <v>7.6000000000000005</v>
      </c>
      <c r="D647" s="42">
        <v>5.5E-2</v>
      </c>
      <c r="E647" s="43">
        <v>7.2037914691943135</v>
      </c>
      <c r="F647" s="16" t="s">
        <v>1000</v>
      </c>
    </row>
    <row r="648" spans="1:6" ht="15.6" x14ac:dyDescent="0.3">
      <c r="A648" s="11" t="s">
        <v>1131</v>
      </c>
      <c r="B648" s="19" t="s">
        <v>510</v>
      </c>
      <c r="C648" s="102">
        <v>10.450000000000001</v>
      </c>
      <c r="D648" s="42">
        <v>5.5E-2</v>
      </c>
      <c r="E648" s="43">
        <v>9.9052132701421822</v>
      </c>
      <c r="F648" s="16" t="s">
        <v>1000</v>
      </c>
    </row>
    <row r="649" spans="1:6" ht="15.6" x14ac:dyDescent="0.3">
      <c r="A649" s="11" t="s">
        <v>1132</v>
      </c>
      <c r="B649" s="19" t="s">
        <v>1133</v>
      </c>
      <c r="C649" s="102">
        <v>10.1</v>
      </c>
      <c r="D649" s="42">
        <v>5.5E-2</v>
      </c>
      <c r="E649" s="43">
        <v>9.5734597156398102</v>
      </c>
      <c r="F649" s="16" t="s">
        <v>1000</v>
      </c>
    </row>
    <row r="650" spans="1:6" ht="15.6" x14ac:dyDescent="0.3">
      <c r="A650" s="11" t="s">
        <v>1134</v>
      </c>
      <c r="B650" s="19" t="s">
        <v>1135</v>
      </c>
      <c r="C650" s="102">
        <v>9.5500000000000007</v>
      </c>
      <c r="D650" s="42">
        <v>5.5E-2</v>
      </c>
      <c r="E650" s="43">
        <v>9.0521327014218027</v>
      </c>
      <c r="F650" s="16" t="s">
        <v>1000</v>
      </c>
    </row>
    <row r="651" spans="1:6" ht="15.6" x14ac:dyDescent="0.3">
      <c r="A651" s="11" t="s">
        <v>1136</v>
      </c>
      <c r="B651" s="19" t="s">
        <v>1137</v>
      </c>
      <c r="C651" s="102">
        <v>9.5500000000000007</v>
      </c>
      <c r="D651" s="42">
        <v>5.5E-2</v>
      </c>
      <c r="E651" s="43">
        <v>9.0521327014218027</v>
      </c>
      <c r="F651" s="16" t="s">
        <v>1000</v>
      </c>
    </row>
    <row r="652" spans="1:6" ht="15.6" x14ac:dyDescent="0.3">
      <c r="A652" s="11" t="s">
        <v>1138</v>
      </c>
      <c r="B652" s="19" t="s">
        <v>1139</v>
      </c>
      <c r="C652" s="102">
        <v>10.55</v>
      </c>
      <c r="D652" s="42">
        <v>5.5E-2</v>
      </c>
      <c r="E652" s="43">
        <v>10.000000000000002</v>
      </c>
      <c r="F652" s="16" t="s">
        <v>1000</v>
      </c>
    </row>
    <row r="653" spans="1:6" ht="15.6" x14ac:dyDescent="0.3">
      <c r="A653" s="11" t="s">
        <v>1140</v>
      </c>
      <c r="B653" s="19" t="s">
        <v>1141</v>
      </c>
      <c r="C653" s="102">
        <v>10.200000000000001</v>
      </c>
      <c r="D653" s="42">
        <v>5.5E-2</v>
      </c>
      <c r="E653" s="43">
        <v>9.6682464454976316</v>
      </c>
      <c r="F653" s="16" t="s">
        <v>1000</v>
      </c>
    </row>
    <row r="654" spans="1:6" ht="15.6" x14ac:dyDescent="0.3">
      <c r="A654" s="11" t="s">
        <v>1142</v>
      </c>
      <c r="B654" s="19" t="s">
        <v>1143</v>
      </c>
      <c r="C654" s="102">
        <v>10.15</v>
      </c>
      <c r="D654" s="42">
        <v>5.5E-2</v>
      </c>
      <c r="E654" s="43">
        <v>9.6208530805687218</v>
      </c>
      <c r="F654" s="16" t="s">
        <v>1000</v>
      </c>
    </row>
    <row r="655" spans="1:6" ht="15.6" x14ac:dyDescent="0.3">
      <c r="A655" s="11" t="s">
        <v>1144</v>
      </c>
      <c r="B655" s="19" t="s">
        <v>508</v>
      </c>
      <c r="C655" s="102">
        <v>10.15</v>
      </c>
      <c r="D655" s="42">
        <v>5.5E-2</v>
      </c>
      <c r="E655" s="43">
        <v>9.6208530805687218</v>
      </c>
      <c r="F655" s="16" t="s">
        <v>1000</v>
      </c>
    </row>
    <row r="656" spans="1:6" ht="15.6" x14ac:dyDescent="0.3">
      <c r="A656" s="11" t="s">
        <v>1145</v>
      </c>
      <c r="B656" s="19" t="s">
        <v>498</v>
      </c>
      <c r="C656" s="102">
        <v>8.75</v>
      </c>
      <c r="D656" s="42">
        <v>5.5E-2</v>
      </c>
      <c r="E656" s="43">
        <v>8.2938388625592427</v>
      </c>
      <c r="F656" s="16" t="s">
        <v>1000</v>
      </c>
    </row>
    <row r="657" spans="1:6" ht="15.6" x14ac:dyDescent="0.3">
      <c r="A657" s="11" t="s">
        <v>1146</v>
      </c>
      <c r="B657" s="19" t="s">
        <v>509</v>
      </c>
      <c r="C657" s="102">
        <v>10.15</v>
      </c>
      <c r="D657" s="42">
        <v>5.5E-2</v>
      </c>
      <c r="E657" s="43">
        <v>9.6208530805687218</v>
      </c>
      <c r="F657" s="16" t="s">
        <v>1000</v>
      </c>
    </row>
    <row r="658" spans="1:6" ht="15.6" x14ac:dyDescent="0.3">
      <c r="A658" s="11" t="s">
        <v>1147</v>
      </c>
      <c r="B658" s="19" t="s">
        <v>503</v>
      </c>
      <c r="C658" s="102">
        <v>8.75</v>
      </c>
      <c r="D658" s="42">
        <v>5.5E-2</v>
      </c>
      <c r="E658" s="43">
        <v>8.2938388625592427</v>
      </c>
      <c r="F658" s="16" t="s">
        <v>1000</v>
      </c>
    </row>
    <row r="659" spans="1:6" ht="15.6" x14ac:dyDescent="0.3">
      <c r="A659" s="11" t="s">
        <v>1148</v>
      </c>
      <c r="B659" s="19" t="s">
        <v>1149</v>
      </c>
      <c r="C659" s="102">
        <v>15.3</v>
      </c>
      <c r="D659" s="42">
        <v>5.5E-2</v>
      </c>
      <c r="E659" s="43">
        <v>14.502369668246446</v>
      </c>
      <c r="F659" s="16" t="s">
        <v>1000</v>
      </c>
    </row>
    <row r="660" spans="1:6" ht="15.6" x14ac:dyDescent="0.3">
      <c r="A660" s="11" t="s">
        <v>1150</v>
      </c>
      <c r="B660" s="19" t="s">
        <v>1151</v>
      </c>
      <c r="C660" s="102">
        <v>14.8</v>
      </c>
      <c r="D660" s="42">
        <v>5.5E-2</v>
      </c>
      <c r="E660" s="43">
        <v>14.028436018957347</v>
      </c>
      <c r="F660" s="16" t="s">
        <v>1000</v>
      </c>
    </row>
    <row r="661" spans="1:6" ht="15.6" x14ac:dyDescent="0.3">
      <c r="A661" s="11" t="s">
        <v>1152</v>
      </c>
      <c r="B661" s="19" t="s">
        <v>1153</v>
      </c>
      <c r="C661" s="102">
        <v>12.65</v>
      </c>
      <c r="D661" s="42">
        <v>5.5E-2</v>
      </c>
      <c r="E661" s="43">
        <v>11.990521327014219</v>
      </c>
      <c r="F661" s="16" t="s">
        <v>1000</v>
      </c>
    </row>
    <row r="662" spans="1:6" ht="15.6" x14ac:dyDescent="0.3">
      <c r="A662" s="11" t="s">
        <v>1154</v>
      </c>
      <c r="B662" s="19" t="s">
        <v>1155</v>
      </c>
      <c r="C662" s="102">
        <v>12.55</v>
      </c>
      <c r="D662" s="42">
        <v>5.5E-2</v>
      </c>
      <c r="E662" s="43">
        <v>11.8957345971564</v>
      </c>
      <c r="F662" s="16" t="s">
        <v>1000</v>
      </c>
    </row>
    <row r="663" spans="1:6" ht="15.6" x14ac:dyDescent="0.3">
      <c r="A663" s="11" t="s">
        <v>1156</v>
      </c>
      <c r="B663" s="19" t="s">
        <v>1157</v>
      </c>
      <c r="C663" s="102">
        <v>16.75</v>
      </c>
      <c r="D663" s="42">
        <v>5.5E-2</v>
      </c>
      <c r="E663" s="43">
        <v>15.876777251184835</v>
      </c>
      <c r="F663" s="16" t="s">
        <v>1000</v>
      </c>
    </row>
    <row r="664" spans="1:6" ht="15.6" x14ac:dyDescent="0.3">
      <c r="A664" s="11" t="s">
        <v>1158</v>
      </c>
      <c r="B664" s="19" t="s">
        <v>598</v>
      </c>
      <c r="C664" s="102">
        <v>13.55</v>
      </c>
      <c r="D664" s="42">
        <v>5.5E-2</v>
      </c>
      <c r="E664" s="43">
        <v>12.843601895734599</v>
      </c>
      <c r="F664" s="16" t="s">
        <v>1000</v>
      </c>
    </row>
    <row r="665" spans="1:6" ht="15.6" x14ac:dyDescent="0.3">
      <c r="A665" s="11" t="s">
        <v>1159</v>
      </c>
      <c r="B665" s="19" t="s">
        <v>1160</v>
      </c>
      <c r="C665" s="102">
        <v>20.3</v>
      </c>
      <c r="D665" s="42">
        <v>5.5E-2</v>
      </c>
      <c r="E665" s="43">
        <v>19.241706161137444</v>
      </c>
      <c r="F665" s="16" t="s">
        <v>1000</v>
      </c>
    </row>
    <row r="666" spans="1:6" ht="15.6" x14ac:dyDescent="0.3">
      <c r="A666" s="11" t="s">
        <v>1161</v>
      </c>
      <c r="B666" s="19" t="s">
        <v>1162</v>
      </c>
      <c r="C666" s="102">
        <v>18.899999999999999</v>
      </c>
      <c r="D666" s="42">
        <v>5.5E-2</v>
      </c>
      <c r="E666" s="43">
        <v>17.914691943127963</v>
      </c>
      <c r="F666" s="16" t="s">
        <v>1000</v>
      </c>
    </row>
    <row r="667" spans="1:6" ht="15.6" x14ac:dyDescent="0.3">
      <c r="A667" s="11" t="s">
        <v>1163</v>
      </c>
      <c r="B667" s="19" t="s">
        <v>623</v>
      </c>
      <c r="C667" s="102">
        <v>10.8</v>
      </c>
      <c r="D667" s="42">
        <v>5.5E-2</v>
      </c>
      <c r="E667" s="43">
        <v>10.236966824644551</v>
      </c>
      <c r="F667" s="16" t="s">
        <v>1000</v>
      </c>
    </row>
    <row r="668" spans="1:6" ht="15.6" x14ac:dyDescent="0.3">
      <c r="A668" s="11" t="s">
        <v>1164</v>
      </c>
      <c r="B668" s="19" t="s">
        <v>615</v>
      </c>
      <c r="C668" s="102">
        <v>11.65</v>
      </c>
      <c r="D668" s="42">
        <v>5.5E-2</v>
      </c>
      <c r="E668" s="43">
        <v>11.04265402843602</v>
      </c>
      <c r="F668" s="16" t="s">
        <v>1000</v>
      </c>
    </row>
    <row r="669" spans="1:6" ht="16.2" thickBot="1" x14ac:dyDescent="0.35">
      <c r="A669" s="103" t="s">
        <v>1165</v>
      </c>
      <c r="B669" s="104" t="s">
        <v>609</v>
      </c>
      <c r="C669" s="105">
        <v>10.600000000000001</v>
      </c>
      <c r="D669" s="106">
        <v>5.5E-2</v>
      </c>
      <c r="E669" s="107">
        <v>10.047393364928912</v>
      </c>
      <c r="F669" s="16" t="s">
        <v>1000</v>
      </c>
    </row>
    <row r="670" spans="1:6" ht="16.2" thickTop="1" x14ac:dyDescent="0.3">
      <c r="A670" s="31" t="s">
        <v>133</v>
      </c>
      <c r="B670" s="51" t="s">
        <v>1166</v>
      </c>
      <c r="C670" s="108">
        <v>14.600000000000001</v>
      </c>
      <c r="D670" s="70">
        <v>5.5E-2</v>
      </c>
      <c r="E670" s="71">
        <v>13.838862559241708</v>
      </c>
      <c r="F670" s="109"/>
    </row>
    <row r="671" spans="1:6" ht="15.6" x14ac:dyDescent="0.3">
      <c r="A671" s="11" t="s">
        <v>134</v>
      </c>
      <c r="B671" s="19" t="s">
        <v>1167</v>
      </c>
      <c r="C671" s="110">
        <v>14.100000000000001</v>
      </c>
      <c r="D671" s="14">
        <v>5.5E-2</v>
      </c>
      <c r="E671" s="15">
        <v>13.364928909952608</v>
      </c>
      <c r="F671" s="109"/>
    </row>
    <row r="672" spans="1:6" ht="15.6" x14ac:dyDescent="0.3">
      <c r="A672" s="11" t="s">
        <v>135</v>
      </c>
      <c r="B672" s="19" t="s">
        <v>1168</v>
      </c>
      <c r="C672" s="110">
        <v>25.05</v>
      </c>
      <c r="D672" s="14">
        <v>5.5E-2</v>
      </c>
      <c r="E672" s="15">
        <v>23.744075829383888</v>
      </c>
      <c r="F672" s="109"/>
    </row>
    <row r="673" spans="1:6" ht="15.6" x14ac:dyDescent="0.3">
      <c r="A673" s="11" t="s">
        <v>136</v>
      </c>
      <c r="B673" s="19" t="s">
        <v>1169</v>
      </c>
      <c r="C673" s="110">
        <v>40.950000000000003</v>
      </c>
      <c r="D673" s="14">
        <v>5.5E-2</v>
      </c>
      <c r="E673" s="15">
        <v>38.815165876777257</v>
      </c>
      <c r="F673" s="109"/>
    </row>
    <row r="674" spans="1:6" ht="15.6" x14ac:dyDescent="0.3">
      <c r="A674" s="11" t="s">
        <v>170</v>
      </c>
      <c r="B674" s="19" t="s">
        <v>1170</v>
      </c>
      <c r="C674" s="110">
        <v>48.400000000000006</v>
      </c>
      <c r="D674" s="14">
        <v>9.7721364172964204E-2</v>
      </c>
      <c r="E674" s="15">
        <v>44.09133463159398</v>
      </c>
      <c r="F674" s="109"/>
    </row>
    <row r="675" spans="1:6" ht="15.6" x14ac:dyDescent="0.3">
      <c r="A675" s="11" t="s">
        <v>187</v>
      </c>
      <c r="B675" s="19" t="s">
        <v>1171</v>
      </c>
      <c r="C675" s="110">
        <v>10.8</v>
      </c>
      <c r="D675" s="14">
        <v>5.4999999999999959E-2</v>
      </c>
      <c r="E675" s="15">
        <v>10.236966824644551</v>
      </c>
      <c r="F675" s="109"/>
    </row>
    <row r="676" spans="1:6" ht="15.6" x14ac:dyDescent="0.3">
      <c r="A676" s="11">
        <v>16371</v>
      </c>
      <c r="B676" s="19" t="s">
        <v>1172</v>
      </c>
      <c r="C676" s="110">
        <v>0</v>
      </c>
      <c r="D676" s="14">
        <v>0</v>
      </c>
      <c r="E676" s="15">
        <v>0</v>
      </c>
      <c r="F676" s="109"/>
    </row>
    <row r="677" spans="1:6" ht="15.6" x14ac:dyDescent="0.3">
      <c r="A677" s="11">
        <v>15596</v>
      </c>
      <c r="B677" s="19" t="s">
        <v>1173</v>
      </c>
      <c r="C677" s="110">
        <v>0</v>
      </c>
      <c r="D677" s="14">
        <v>0</v>
      </c>
      <c r="E677" s="15">
        <v>0</v>
      </c>
      <c r="F677" s="109"/>
    </row>
    <row r="678" spans="1:6" ht="15.6" x14ac:dyDescent="0.3">
      <c r="A678" s="11">
        <v>15826</v>
      </c>
      <c r="B678" s="19" t="s">
        <v>1174</v>
      </c>
      <c r="C678" s="110">
        <v>0</v>
      </c>
      <c r="D678" s="14">
        <v>0</v>
      </c>
      <c r="E678" s="15">
        <v>0</v>
      </c>
      <c r="F678" s="109"/>
    </row>
    <row r="679" spans="1:6" ht="15.6" x14ac:dyDescent="0.3">
      <c r="A679" s="11">
        <v>17275</v>
      </c>
      <c r="B679" s="19" t="s">
        <v>1175</v>
      </c>
      <c r="C679" s="110">
        <v>0</v>
      </c>
      <c r="D679" s="14">
        <v>0</v>
      </c>
      <c r="E679" s="15">
        <v>0</v>
      </c>
      <c r="F679" s="109"/>
    </row>
    <row r="680" spans="1:6" ht="15.6" x14ac:dyDescent="0.3">
      <c r="A680" s="11">
        <v>17284</v>
      </c>
      <c r="B680" s="19" t="s">
        <v>1172</v>
      </c>
      <c r="C680" s="110">
        <v>0</v>
      </c>
      <c r="D680" s="14">
        <v>0</v>
      </c>
      <c r="E680" s="15">
        <v>0</v>
      </c>
      <c r="F680" s="109"/>
    </row>
    <row r="681" spans="1:6" ht="15.6" x14ac:dyDescent="0.3">
      <c r="A681" s="11">
        <v>17285</v>
      </c>
      <c r="B681" s="19" t="s">
        <v>1176</v>
      </c>
      <c r="C681" s="110">
        <v>0</v>
      </c>
      <c r="D681" s="14">
        <v>0</v>
      </c>
      <c r="E681" s="15">
        <v>0</v>
      </c>
      <c r="F681" s="109"/>
    </row>
    <row r="682" spans="1:6" ht="15.6" x14ac:dyDescent="0.3">
      <c r="A682" s="11">
        <v>17286</v>
      </c>
      <c r="B682" s="19" t="s">
        <v>1177</v>
      </c>
      <c r="C682" s="110">
        <v>0</v>
      </c>
      <c r="D682" s="14">
        <v>0</v>
      </c>
      <c r="E682" s="15">
        <v>0</v>
      </c>
      <c r="F682" s="109"/>
    </row>
  </sheetData>
  <autoFilter ref="A1:XFD682" xr:uid="{5EFD6E49-47C4-431A-B746-B1C44E4C1967}"/>
  <conditionalFormatting sqref="A303">
    <cfRule type="duplicateValues" dxfId="3" priority="1"/>
  </conditionalFormatting>
  <conditionalFormatting sqref="A423">
    <cfRule type="duplicateValues" dxfId="2" priority="2"/>
  </conditionalFormatting>
  <conditionalFormatting sqref="A424:A669 A304:A422 A2:A302">
    <cfRule type="duplicateValues" dxfId="1" priority="3"/>
  </conditionalFormatting>
  <conditionalFormatting sqref="A670:A682">
    <cfRule type="duplicateValues" dxfId="0" priority="4"/>
  </conditionalFormatting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Bon de commande groupée CSE</vt:lpstr>
      <vt:lpstr>TARIFS PRINTEMPS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Mathilde GEGAT</dc:creator>
  <cp:lastModifiedBy>Camille GOUILLAUD</cp:lastModifiedBy>
  <dcterms:created xsi:type="dcterms:W3CDTF">2021-03-12T08:02:51Z</dcterms:created>
  <dcterms:modified xsi:type="dcterms:W3CDTF">2025-04-24T12:50:53Z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9958270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S10.3.0</vt:lpwstr>
  </property>
</Properties>
</file>